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580" windowHeight="5385" activeTab="0"/>
  </bookViews>
  <sheets>
    <sheet name="bon de commande SEL2017" sheetId="1" r:id="rId1"/>
    <sheet name="Feuil1" sheetId="2" r:id="rId2"/>
    <sheet name="Feuil2" sheetId="3" r:id="rId3"/>
    <sheet name="Feuil3" sheetId="4" r:id="rId4"/>
  </sheets>
  <definedNames>
    <definedName name="_xlnm.Print_Area" localSheetId="0">'bon de commande SEL2017'!$B$2:$J$61</definedName>
  </definedNames>
  <calcPr fullCalcOnLoad="1"/>
</workbook>
</file>

<file path=xl/sharedStrings.xml><?xml version="1.0" encoding="utf-8"?>
<sst xmlns="http://schemas.openxmlformats.org/spreadsheetml/2006/main" count="105" uniqueCount="92">
  <si>
    <t>Société</t>
  </si>
  <si>
    <t>……………………………..</t>
  </si>
  <si>
    <t>Monsieur</t>
  </si>
  <si>
    <t>QTE</t>
  </si>
  <si>
    <t>TOTAL</t>
  </si>
  <si>
    <t>Adresse</t>
  </si>
  <si>
    <t>DYAA Deville</t>
  </si>
  <si>
    <t>Code  Ville</t>
  </si>
  <si>
    <t>44420   PIRIAC SUR MER</t>
  </si>
  <si>
    <t>Téléphone</t>
  </si>
  <si>
    <t>Mail</t>
  </si>
  <si>
    <t>Date:</t>
  </si>
  <si>
    <t>T A R I F S    S E L     2 0 1 7</t>
  </si>
  <si>
    <t>poids</t>
  </si>
  <si>
    <t>Réf.</t>
  </si>
  <si>
    <t>Prix H.T</t>
  </si>
  <si>
    <t>avec armature</t>
  </si>
  <si>
    <t>surface de prise de sel</t>
  </si>
  <si>
    <t>500 g</t>
  </si>
  <si>
    <t>AS 404</t>
  </si>
  <si>
    <t>38 x 16 cm.</t>
  </si>
  <si>
    <t>AS 454</t>
  </si>
  <si>
    <t>45 x 17 cm.</t>
  </si>
  <si>
    <t>730 g</t>
  </si>
  <si>
    <t>AS 604</t>
  </si>
  <si>
    <t>60 x 16 cm.</t>
  </si>
  <si>
    <t>sans armature</t>
  </si>
  <si>
    <t>290 g.</t>
  </si>
  <si>
    <t>AS 400</t>
  </si>
  <si>
    <t xml:space="preserve"> g.</t>
  </si>
  <si>
    <t>AS 450</t>
  </si>
  <si>
    <t>445 g.</t>
  </si>
  <si>
    <t>AS 600</t>
  </si>
  <si>
    <t xml:space="preserve">Embout bois </t>
  </si>
  <si>
    <t>125 g.</t>
  </si>
  <si>
    <t>MO26B</t>
  </si>
  <si>
    <t>Ø 26</t>
  </si>
  <si>
    <t>Jost</t>
  </si>
  <si>
    <t>M7RR32E16</t>
  </si>
  <si>
    <t>32 dents</t>
  </si>
  <si>
    <t>100 g.</t>
  </si>
  <si>
    <t>conique</t>
  </si>
  <si>
    <t>1140 g.</t>
  </si>
  <si>
    <t>MF2740</t>
  </si>
  <si>
    <t>Ø 27 x 30 x 4 m.</t>
  </si>
  <si>
    <t>Forfait port en plus</t>
  </si>
  <si>
    <t>Deville Devoluet</t>
  </si>
  <si>
    <t>Plateau avec fixations</t>
  </si>
  <si>
    <t>AS 704</t>
  </si>
  <si>
    <t>48 x 23 cm.</t>
  </si>
  <si>
    <t>Plateau sans fixations</t>
  </si>
  <si>
    <t>900 g.</t>
  </si>
  <si>
    <t>AS 700</t>
  </si>
  <si>
    <t>462 g.</t>
  </si>
  <si>
    <t>MC3235</t>
  </si>
  <si>
    <t>Ø 32 x 35 x 2 m.</t>
  </si>
  <si>
    <t>Deville</t>
  </si>
  <si>
    <t>MF0326</t>
  </si>
  <si>
    <t>Seau fitrant Ø 32cm. h 27 cm.</t>
  </si>
  <si>
    <t>MF0306</t>
  </si>
  <si>
    <t>Seau de recuperation</t>
  </si>
  <si>
    <t xml:space="preserve">TRAPPE </t>
  </si>
  <si>
    <t xml:space="preserve">Manchon femelle </t>
  </si>
  <si>
    <t>AS 1161</t>
  </si>
  <si>
    <t>Ø 160</t>
  </si>
  <si>
    <t>AS 1201</t>
  </si>
  <si>
    <t>Ø 200</t>
  </si>
  <si>
    <t>AS 1251</t>
  </si>
  <si>
    <t>Ø 250</t>
  </si>
  <si>
    <t>AS 1361</t>
  </si>
  <si>
    <t>Ø 315</t>
  </si>
  <si>
    <t>AS 1401</t>
  </si>
  <si>
    <t>Ø 400</t>
  </si>
  <si>
    <t>ENSACHEUSE gros sel</t>
  </si>
  <si>
    <t>TOTAL H.T.</t>
  </si>
  <si>
    <t>SUR DEVIS</t>
  </si>
  <si>
    <t>Forfait port</t>
  </si>
  <si>
    <t>EGS</t>
  </si>
  <si>
    <t>avec 1 doseur env. 80 sac/h</t>
  </si>
  <si>
    <t xml:space="preserve">TVA </t>
  </si>
  <si>
    <t>Pietement</t>
  </si>
  <si>
    <t>TOTAL TTC</t>
  </si>
  <si>
    <t>AD 250</t>
  </si>
  <si>
    <t>Doseur 250 g. 500g. ou 1 Kg.</t>
  </si>
  <si>
    <t>Règlement par chéque à l'ordre de DYAA Deville</t>
  </si>
  <si>
    <r>
      <t>LOUSSE</t>
    </r>
    <r>
      <rPr>
        <sz val="12"/>
        <rFont val="Arial"/>
        <family val="2"/>
      </rPr>
      <t xml:space="preserve"> à fleur</t>
    </r>
  </si>
  <si>
    <r>
      <t>695</t>
    </r>
    <r>
      <rPr>
        <sz val="10"/>
        <color indexed="23"/>
        <rFont val="Arial"/>
        <family val="2"/>
      </rPr>
      <t xml:space="preserve"> g</t>
    </r>
  </si>
  <si>
    <r>
      <t xml:space="preserve">RATEAU </t>
    </r>
    <r>
      <rPr>
        <sz val="12"/>
        <rFont val="Arial"/>
        <family val="2"/>
      </rPr>
      <t>à limu</t>
    </r>
  </si>
  <si>
    <r>
      <t xml:space="preserve">MANCHES </t>
    </r>
    <r>
      <rPr>
        <sz val="12"/>
        <rFont val="Arial"/>
        <family val="2"/>
      </rPr>
      <t>Fibre de verre</t>
    </r>
  </si>
  <si>
    <r>
      <t xml:space="preserve">LOUSSE </t>
    </r>
    <r>
      <rPr>
        <sz val="12"/>
        <rFont val="Arial"/>
        <family val="2"/>
      </rPr>
      <t>à ponter</t>
    </r>
  </si>
  <si>
    <r>
      <t>MANCHES</t>
    </r>
    <r>
      <rPr>
        <sz val="12"/>
        <rFont val="Arial"/>
        <family val="2"/>
      </rPr>
      <t xml:space="preserve"> Carbonne</t>
    </r>
  </si>
  <si>
    <r>
      <t xml:space="preserve">FILTRE  </t>
    </r>
    <r>
      <rPr>
        <sz val="12"/>
        <color indexed="63"/>
        <rFont val="Arial"/>
        <family val="2"/>
      </rPr>
      <t>pour fleur de sel</t>
    </r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</si>
</sst>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0.00_ ;[Red]\-0.00\ "/>
    <numFmt numFmtId="166" formatCode="_-* #,##0.00\ [$€-1]_-;\-* #,##0.00\ [$€-1]_-;_-* &quot;-&quot;??\ [$€-1]_-;_-@_-"/>
    <numFmt numFmtId="167" formatCode="#,##0.00\ &quot;€&quot;"/>
    <numFmt numFmtId="168" formatCode="d\ mmmm\ yyyy"/>
    <numFmt numFmtId="169" formatCode="_-* #,##0.00\ &quot;F&quot;_-;\-* #,##0.00\ &quot;F&quot;_-;_-* &quot;-&quot;??\ &quot;F&quot;_-;_-@_-"/>
    <numFmt numFmtId="170" formatCode="0.0%"/>
    <numFmt numFmtId="171" formatCode="#,##0.0_ ;\-#,##0.0\ "/>
    <numFmt numFmtId="172" formatCode="0.000"/>
    <numFmt numFmtId="173" formatCode="[$-40C]dddd\ d\ mmmm\ yyyy"/>
    <numFmt numFmtId="174" formatCode="d/m/yy;@"/>
    <numFmt numFmtId="175" formatCode="h:mm"/>
    <numFmt numFmtId="176" formatCode="0.0"/>
    <numFmt numFmtId="177" formatCode="#,##0.000\ &quot;€&quot;"/>
    <numFmt numFmtId="178" formatCode="&quot;Vrai&quot;;&quot;Vrai&quot;;&quot;Faux&quot;"/>
    <numFmt numFmtId="179" formatCode="&quot;Actif&quot;;&quot;Actif&quot;;&quot;Inactif&quot;"/>
    <numFmt numFmtId="180" formatCode="#,##0_ ;\-#,##0\ "/>
    <numFmt numFmtId="181" formatCode="_-&quot;£&quot;* #,##0.00_-;\-&quot;£&quot;* #,##0.00_-;_-&quot;£&quot;* &quot;-&quot;??_-;_-@_-"/>
    <numFmt numFmtId="182" formatCode="[$-40C]d\-mmm\-yy;@"/>
    <numFmt numFmtId="183" formatCode="yy\ mmdd"/>
    <numFmt numFmtId="184" formatCode="_-* #,##0.00\ [$€-81D]_-;\-* #,##0.00\ [$€-81D]_-;_-* &quot;-&quot;??\ [$€-81D]_-;_-@_-"/>
    <numFmt numFmtId="185" formatCode="_-* #,##0.00\ [$€]_-;\-* #,##0.00\ [$€]_-;_-* &quot;-&quot;??\ [$€]_-;_-@_-"/>
    <numFmt numFmtId="186" formatCode="0#&quot; &quot;##&quot; &quot;##&quot; &quot;##&quot; &quot;##"/>
    <numFmt numFmtId="187" formatCode="[$-40C]d\-mmm;@"/>
    <numFmt numFmtId="188" formatCode="#&quot;mm &quot;"/>
    <numFmt numFmtId="189" formatCode="#&quot; mm. &quot;"/>
    <numFmt numFmtId="190" formatCode="&quot;Ø    &quot;#"/>
    <numFmt numFmtId="191" formatCode="#,##0.00_ ;\-#,##0.00\ "/>
    <numFmt numFmtId="192" formatCode="0.0000"/>
    <numFmt numFmtId="193" formatCode="&quot;€&quot;#,##0_);\(&quot;€&quot;#,##0\)"/>
    <numFmt numFmtId="194" formatCode="&quot;€&quot;#,##0_);[Red]\(&quot;€&quot;#,##0\)"/>
    <numFmt numFmtId="195" formatCode="&quot;€&quot;#,##0.00_);\(&quot;€&quot;#,##0.00\)"/>
    <numFmt numFmtId="196" formatCode="&quot;€&quot;#,##0.00_);[Red]\(&quot;€&quot;#,##0.00\)"/>
    <numFmt numFmtId="197" formatCode="_(&quot;€&quot;* #,##0_);_(&quot;€&quot;* \(#,##0\);_(&quot;€&quot;* &quot;-&quot;_);_(@_)"/>
    <numFmt numFmtId="198" formatCode="_(* #,##0_);_(* \(#,##0\);_(* &quot;-&quot;_);_(@_)"/>
    <numFmt numFmtId="199" formatCode="_(&quot;€&quot;* #,##0.00_);_(&quot;€&quot;* \(#,##0.00\);_(&quot;€&quot;* &quot;-&quot;??_);_(@_)"/>
    <numFmt numFmtId="200" formatCode="_(* #,##0.00_);_(* \(#,##0.00\);_(* &quot;-&quot;??_);_(@_)"/>
    <numFmt numFmtId="201" formatCode="#,##0\ &quot;F&quot;;\-#,##0\ &quot;F&quot;"/>
    <numFmt numFmtId="202" formatCode="#,##0\ &quot;F&quot;;[Red]\-#,##0\ &quot;F&quot;"/>
    <numFmt numFmtId="203" formatCode="#,##0.00\ &quot;F&quot;;\-#,##0.00\ &quot;F&quot;"/>
    <numFmt numFmtId="204" formatCode="#,##0.00\ &quot;F&quot;;[Red]\-#,##0.00\ &quot;F&quot;"/>
    <numFmt numFmtId="205" formatCode="_-* #,##0\ &quot;F&quot;_-;\-* #,##0\ &quot;F&quot;_-;_-* &quot;-&quot;\ &quot;F&quot;_-;_-@_-"/>
    <numFmt numFmtId="206" formatCode="_-* #,##0\ _F_-;\-* #,##0\ _F_-;_-* &quot;-&quot;\ _F_-;_-@_-"/>
    <numFmt numFmtId="207" formatCode="_-* #,##0.00\ _F_-;\-* #,##0.00\ _F_-;_-* &quot;-&quot;??\ _F_-;_-@_-"/>
    <numFmt numFmtId="208" formatCode="0.000000"/>
    <numFmt numFmtId="209" formatCode="0.0000000"/>
    <numFmt numFmtId="210" formatCode="0.00000000"/>
    <numFmt numFmtId="211" formatCode="0.000000000"/>
    <numFmt numFmtId="212" formatCode="0.00000"/>
    <numFmt numFmtId="213" formatCode="#,##0.0\ &quot;€&quot;"/>
    <numFmt numFmtId="214" formatCode="_-* #,##0.00&quot;F&quot;_-;\-* #,##0.00&quot;F&quot;_-;_-* &quot;-&quot;??&quot;F&quot;_-;_-@_-"/>
    <numFmt numFmtId="215" formatCode="_-* #,##0.0\ &quot;F&quot;_-;\-* #,##0.0\ &quot;F&quot;_-;_-* &quot;-&quot;??\ &quot;F&quot;_-;_-@_-"/>
    <numFmt numFmtId="216" formatCode="#,##0.000_ ;\-#,##0.000\ "/>
    <numFmt numFmtId="217" formatCode="#,##0.0000_ ;\-#,##0.0000\ 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8"/>
      <name val="Arial"/>
      <family val="0"/>
    </font>
    <font>
      <sz val="11"/>
      <name val="Pristina"/>
      <family val="4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0"/>
    </font>
    <font>
      <i/>
      <sz val="10"/>
      <color indexed="18"/>
      <name val="Arial"/>
      <family val="2"/>
    </font>
    <font>
      <b/>
      <sz val="10"/>
      <color indexed="16"/>
      <name val="Arial"/>
      <family val="2"/>
    </font>
    <font>
      <sz val="8"/>
      <color indexed="23"/>
      <name val="Arial"/>
      <family val="2"/>
    </font>
    <font>
      <b/>
      <sz val="8"/>
      <color indexed="16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8"/>
      <color indexed="23"/>
      <name val="Arial"/>
      <family val="2"/>
    </font>
    <font>
      <b/>
      <sz val="11"/>
      <color indexed="23"/>
      <name val="Arial"/>
      <family val="0"/>
    </font>
    <font>
      <b/>
      <sz val="11"/>
      <color indexed="16"/>
      <name val="Arial"/>
      <family val="0"/>
    </font>
    <font>
      <b/>
      <i/>
      <sz val="8"/>
      <color indexed="16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i/>
      <sz val="11"/>
      <color indexed="63"/>
      <name val="Arial"/>
      <family val="2"/>
    </font>
    <font>
      <sz val="11"/>
      <color indexed="63"/>
      <name val="Arial"/>
      <family val="0"/>
    </font>
    <font>
      <b/>
      <sz val="10"/>
      <color indexed="63"/>
      <name val="Arial"/>
      <family val="2"/>
    </font>
    <font>
      <b/>
      <sz val="11"/>
      <color indexed="63"/>
      <name val="Arial"/>
      <family val="0"/>
    </font>
    <font>
      <sz val="10"/>
      <color indexed="9"/>
      <name val="Arial"/>
      <family val="2"/>
    </font>
    <font>
      <sz val="9"/>
      <name val="Arial"/>
      <family val="2"/>
    </font>
    <font>
      <sz val="11"/>
      <color indexed="9"/>
      <name val="Arial"/>
      <family val="0"/>
    </font>
    <font>
      <sz val="11"/>
      <color indexed="23"/>
      <name val="Arial"/>
      <family val="0"/>
    </font>
    <font>
      <sz val="8"/>
      <color indexed="16"/>
      <name val="Arial"/>
      <family val="2"/>
    </font>
    <font>
      <sz val="24"/>
      <name val="Wingdings"/>
      <family val="0"/>
    </font>
    <font>
      <b/>
      <sz val="16"/>
      <name val="Arial"/>
      <family val="2"/>
    </font>
    <font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4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right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21" fillId="24" borderId="0" xfId="0" applyFont="1" applyFill="1" applyAlignment="1">
      <alignment/>
    </xf>
    <xf numFmtId="1" fontId="21" fillId="24" borderId="0" xfId="0" applyNumberFormat="1" applyFont="1" applyFill="1" applyBorder="1" applyAlignment="1">
      <alignment horizontal="center"/>
    </xf>
    <xf numFmtId="44" fontId="21" fillId="24" borderId="0" xfId="51" applyFont="1" applyFill="1" applyAlignment="1">
      <alignment/>
    </xf>
    <xf numFmtId="0" fontId="23" fillId="25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ont="1" applyFill="1" applyBorder="1" applyAlignment="1">
      <alignment horizontal="right"/>
    </xf>
    <xf numFmtId="0" fontId="0" fillId="24" borderId="12" xfId="0" applyFill="1" applyBorder="1" applyAlignment="1">
      <alignment/>
    </xf>
    <xf numFmtId="0" fontId="23" fillId="25" borderId="13" xfId="0" applyFon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4" borderId="0" xfId="0" applyFont="1" applyFill="1" applyBorder="1" applyAlignment="1">
      <alignment horizontal="right"/>
    </xf>
    <xf numFmtId="0" fontId="0" fillId="24" borderId="14" xfId="0" applyFill="1" applyBorder="1" applyAlignment="1">
      <alignment/>
    </xf>
    <xf numFmtId="0" fontId="23" fillId="25" borderId="15" xfId="0" applyFont="1" applyFill="1" applyBorder="1" applyAlignment="1">
      <alignment horizontal="right"/>
    </xf>
    <xf numFmtId="0" fontId="0" fillId="24" borderId="15" xfId="0" applyFill="1" applyBorder="1" applyAlignment="1">
      <alignment/>
    </xf>
    <xf numFmtId="0" fontId="0" fillId="24" borderId="16" xfId="0" applyFont="1" applyFill="1" applyBorder="1" applyAlignment="1">
      <alignment horizontal="right"/>
    </xf>
    <xf numFmtId="0" fontId="0" fillId="24" borderId="17" xfId="0" applyFill="1" applyBorder="1" applyAlignment="1">
      <alignment/>
    </xf>
    <xf numFmtId="0" fontId="27" fillId="24" borderId="0" xfId="0" applyFont="1" applyFill="1" applyAlignment="1">
      <alignment/>
    </xf>
    <xf numFmtId="1" fontId="28" fillId="24" borderId="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/>
    </xf>
    <xf numFmtId="0" fontId="30" fillId="24" borderId="16" xfId="0" applyFont="1" applyFill="1" applyBorder="1" applyAlignment="1">
      <alignment/>
    </xf>
    <xf numFmtId="0" fontId="20" fillId="24" borderId="16" xfId="0" applyFont="1" applyFill="1" applyBorder="1" applyAlignment="1">
      <alignment horizontal="right"/>
    </xf>
    <xf numFmtId="0" fontId="20" fillId="24" borderId="16" xfId="0" applyFont="1" applyFill="1" applyBorder="1" applyAlignment="1">
      <alignment/>
    </xf>
    <xf numFmtId="0" fontId="30" fillId="24" borderId="16" xfId="0" applyFont="1" applyFill="1" applyBorder="1" applyAlignment="1">
      <alignment horizontal="center"/>
    </xf>
    <xf numFmtId="0" fontId="31" fillId="24" borderId="16" xfId="0" applyFont="1" applyFill="1" applyBorder="1" applyAlignment="1">
      <alignment horizontal="right"/>
    </xf>
    <xf numFmtId="1" fontId="31" fillId="24" borderId="16" xfId="0" applyNumberFormat="1" applyFont="1" applyFill="1" applyBorder="1" applyAlignment="1">
      <alignment horizontal="center"/>
    </xf>
    <xf numFmtId="44" fontId="25" fillId="24" borderId="16" xfId="51" applyFont="1" applyFill="1" applyBorder="1" applyAlignment="1">
      <alignment/>
    </xf>
    <xf numFmtId="0" fontId="32" fillId="24" borderId="0" xfId="0" applyFont="1" applyFill="1" applyAlignment="1">
      <alignment vertical="center" textRotation="90"/>
    </xf>
    <xf numFmtId="0" fontId="33" fillId="24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5" fillId="24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1" fillId="24" borderId="0" xfId="0" applyFont="1" applyFill="1" applyBorder="1" applyAlignment="1">
      <alignment/>
    </xf>
    <xf numFmtId="1" fontId="25" fillId="24" borderId="0" xfId="0" applyNumberFormat="1" applyFont="1" applyFill="1" applyBorder="1" applyAlignment="1">
      <alignment horizontal="center"/>
    </xf>
    <xf numFmtId="44" fontId="25" fillId="24" borderId="0" xfId="5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32" fillId="24" borderId="0" xfId="0" applyFont="1" applyFill="1" applyAlignment="1">
      <alignment horizontal="center" vertical="center"/>
    </xf>
    <xf numFmtId="0" fontId="36" fillId="24" borderId="0" xfId="0" applyFont="1" applyFill="1" applyBorder="1" applyAlignment="1">
      <alignment horizontal="left"/>
    </xf>
    <xf numFmtId="44" fontId="25" fillId="24" borderId="0" xfId="51" applyFont="1" applyFill="1" applyBorder="1" applyAlignment="1">
      <alignment/>
    </xf>
    <xf numFmtId="1" fontId="25" fillId="24" borderId="0" xfId="51" applyNumberFormat="1" applyFont="1" applyFill="1" applyBorder="1" applyAlignment="1">
      <alignment horizontal="center"/>
    </xf>
    <xf numFmtId="44" fontId="21" fillId="24" borderId="0" xfId="51" applyFont="1" applyFill="1" applyBorder="1" applyAlignment="1">
      <alignment horizontal="right"/>
    </xf>
    <xf numFmtId="0" fontId="36" fillId="24" borderId="0" xfId="0" applyFont="1" applyFill="1" applyBorder="1" applyAlignment="1">
      <alignment horizontal="right"/>
    </xf>
    <xf numFmtId="0" fontId="36" fillId="24" borderId="0" xfId="0" applyFont="1" applyFill="1" applyBorder="1" applyAlignment="1">
      <alignment/>
    </xf>
    <xf numFmtId="44" fontId="25" fillId="24" borderId="0" xfId="51" applyFont="1" applyFill="1" applyBorder="1" applyAlignment="1">
      <alignment/>
    </xf>
    <xf numFmtId="1" fontId="25" fillId="24" borderId="18" xfId="51" applyNumberFormat="1" applyFont="1" applyFill="1" applyBorder="1" applyAlignment="1">
      <alignment horizontal="center"/>
    </xf>
    <xf numFmtId="44" fontId="21" fillId="24" borderId="18" xfId="51" applyFont="1" applyFill="1" applyBorder="1" applyAlignment="1">
      <alignment horizontal="right"/>
    </xf>
    <xf numFmtId="0" fontId="37" fillId="24" borderId="0" xfId="0" applyFont="1" applyFill="1" applyBorder="1" applyAlignment="1">
      <alignment horizontal="right"/>
    </xf>
    <xf numFmtId="0" fontId="22" fillId="24" borderId="0" xfId="0" applyFont="1" applyFill="1" applyBorder="1" applyAlignment="1">
      <alignment horizontal="left"/>
    </xf>
    <xf numFmtId="0" fontId="38" fillId="24" borderId="16" xfId="0" applyFont="1" applyFill="1" applyBorder="1" applyAlignment="1">
      <alignment/>
    </xf>
    <xf numFmtId="0" fontId="20" fillId="24" borderId="16" xfId="0" applyFont="1" applyFill="1" applyBorder="1" applyAlignment="1">
      <alignment/>
    </xf>
    <xf numFmtId="44" fontId="21" fillId="24" borderId="16" xfId="51" applyFont="1" applyFill="1" applyBorder="1" applyAlignment="1">
      <alignment/>
    </xf>
    <xf numFmtId="1" fontId="25" fillId="24" borderId="18" xfId="0" applyNumberFormat="1" applyFont="1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6" xfId="0" applyFill="1" applyBorder="1" applyAlignment="1">
      <alignment/>
    </xf>
    <xf numFmtId="0" fontId="21" fillId="24" borderId="16" xfId="0" applyFont="1" applyFill="1" applyBorder="1" applyAlignment="1">
      <alignment/>
    </xf>
    <xf numFmtId="1" fontId="21" fillId="24" borderId="16" xfId="0" applyNumberFormat="1" applyFont="1" applyFill="1" applyBorder="1" applyAlignment="1">
      <alignment horizontal="center"/>
    </xf>
    <xf numFmtId="164" fontId="21" fillId="24" borderId="0" xfId="45" applyFont="1" applyFill="1" applyBorder="1" applyAlignment="1">
      <alignment horizontal="right"/>
    </xf>
    <xf numFmtId="0" fontId="22" fillId="24" borderId="0" xfId="0" applyFont="1" applyFill="1" applyBorder="1" applyAlignment="1">
      <alignment/>
    </xf>
    <xf numFmtId="1" fontId="39" fillId="24" borderId="16" xfId="0" applyNumberFormat="1" applyFont="1" applyFill="1" applyBorder="1" applyAlignment="1">
      <alignment horizontal="center"/>
    </xf>
    <xf numFmtId="44" fontId="39" fillId="24" borderId="16" xfId="51" applyFont="1" applyFill="1" applyBorder="1" applyAlignment="1">
      <alignment horizontal="right"/>
    </xf>
    <xf numFmtId="0" fontId="38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39" fillId="24" borderId="0" xfId="0" applyFont="1" applyFill="1" applyBorder="1" applyAlignment="1">
      <alignment horizontal="right"/>
    </xf>
    <xf numFmtId="0" fontId="20" fillId="24" borderId="0" xfId="0" applyFont="1" applyFill="1" applyBorder="1" applyAlignment="1">
      <alignment horizontal="right"/>
    </xf>
    <xf numFmtId="0" fontId="40" fillId="24" borderId="0" xfId="0" applyFont="1" applyFill="1" applyBorder="1" applyAlignment="1">
      <alignment/>
    </xf>
    <xf numFmtId="0" fontId="41" fillId="24" borderId="0" xfId="0" applyFont="1" applyFill="1" applyBorder="1" applyAlignment="1">
      <alignment/>
    </xf>
    <xf numFmtId="0" fontId="41" fillId="24" borderId="0" xfId="0" applyFont="1" applyFill="1" applyBorder="1" applyAlignment="1">
      <alignment/>
    </xf>
    <xf numFmtId="44" fontId="41" fillId="24" borderId="0" xfId="51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42" fillId="24" borderId="0" xfId="0" applyFont="1" applyFill="1" applyBorder="1" applyAlignment="1">
      <alignment horizontal="center"/>
    </xf>
    <xf numFmtId="0" fontId="42" fillId="24" borderId="0" xfId="0" applyFont="1" applyFill="1" applyBorder="1" applyAlignment="1">
      <alignment horizontal="center"/>
    </xf>
    <xf numFmtId="44" fontId="42" fillId="24" borderId="0" xfId="51" applyFont="1" applyFill="1" applyBorder="1" applyAlignment="1">
      <alignment horizontal="center"/>
    </xf>
    <xf numFmtId="0" fontId="43" fillId="24" borderId="0" xfId="0" applyFont="1" applyFill="1" applyBorder="1" applyAlignment="1">
      <alignment horizontal="center"/>
    </xf>
    <xf numFmtId="0" fontId="45" fillId="24" borderId="16" xfId="0" applyFont="1" applyFill="1" applyBorder="1" applyAlignment="1">
      <alignment/>
    </xf>
    <xf numFmtId="0" fontId="46" fillId="24" borderId="16" xfId="0" applyFont="1" applyFill="1" applyBorder="1" applyAlignment="1">
      <alignment horizontal="right"/>
    </xf>
    <xf numFmtId="0" fontId="47" fillId="24" borderId="16" xfId="0" applyFont="1" applyFill="1" applyBorder="1" applyAlignment="1">
      <alignment/>
    </xf>
    <xf numFmtId="0" fontId="46" fillId="24" borderId="16" xfId="0" applyFont="1" applyFill="1" applyBorder="1" applyAlignment="1">
      <alignment/>
    </xf>
    <xf numFmtId="1" fontId="48" fillId="24" borderId="16" xfId="0" applyNumberFormat="1" applyFont="1" applyFill="1" applyBorder="1" applyAlignment="1">
      <alignment horizontal="center"/>
    </xf>
    <xf numFmtId="44" fontId="49" fillId="24" borderId="16" xfId="51" applyFont="1" applyFill="1" applyBorder="1" applyAlignment="1">
      <alignment/>
    </xf>
    <xf numFmtId="0" fontId="50" fillId="24" borderId="0" xfId="0" applyFont="1" applyFill="1" applyBorder="1" applyAlignment="1">
      <alignment horizontal="center"/>
    </xf>
    <xf numFmtId="0" fontId="46" fillId="24" borderId="0" xfId="0" applyFont="1" applyFill="1" applyBorder="1" applyAlignment="1">
      <alignment horizontal="right"/>
    </xf>
    <xf numFmtId="0" fontId="51" fillId="24" borderId="0" xfId="0" applyFont="1" applyFill="1" applyBorder="1" applyAlignment="1">
      <alignment horizontal="center"/>
    </xf>
    <xf numFmtId="1" fontId="51" fillId="24" borderId="0" xfId="0" applyNumberFormat="1" applyFont="1" applyFill="1" applyBorder="1" applyAlignment="1">
      <alignment horizontal="center"/>
    </xf>
    <xf numFmtId="44" fontId="51" fillId="24" borderId="0" xfId="51" applyFont="1" applyFill="1" applyBorder="1" applyAlignment="1">
      <alignment horizontal="center"/>
    </xf>
    <xf numFmtId="0" fontId="50" fillId="24" borderId="0" xfId="0" applyFont="1" applyFill="1" applyBorder="1" applyAlignment="1">
      <alignment/>
    </xf>
    <xf numFmtId="0" fontId="22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/>
    </xf>
    <xf numFmtId="0" fontId="21" fillId="24" borderId="0" xfId="0" applyFont="1" applyFill="1" applyBorder="1" applyAlignment="1">
      <alignment/>
    </xf>
    <xf numFmtId="44" fontId="21" fillId="24" borderId="0" xfId="51" applyFont="1" applyFill="1" applyBorder="1" applyAlignment="1">
      <alignment/>
    </xf>
    <xf numFmtId="0" fontId="31" fillId="24" borderId="0" xfId="0" applyFont="1" applyFill="1" applyBorder="1" applyAlignment="1">
      <alignment horizontal="right"/>
    </xf>
    <xf numFmtId="0" fontId="52" fillId="24" borderId="0" xfId="0" applyFon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0" fontId="30" fillId="24" borderId="0" xfId="0" applyFont="1" applyFill="1" applyBorder="1" applyAlignment="1">
      <alignment horizontal="left"/>
    </xf>
    <xf numFmtId="0" fontId="21" fillId="24" borderId="10" xfId="0" applyFont="1" applyFill="1" applyBorder="1" applyAlignment="1">
      <alignment/>
    </xf>
    <xf numFmtId="1" fontId="21" fillId="0" borderId="11" xfId="0" applyNumberFormat="1" applyFont="1" applyFill="1" applyBorder="1" applyAlignment="1">
      <alignment horizontal="center"/>
    </xf>
    <xf numFmtId="44" fontId="21" fillId="0" borderId="12" xfId="51" applyFont="1" applyFill="1" applyBorder="1" applyAlignment="1">
      <alignment/>
    </xf>
    <xf numFmtId="164" fontId="21" fillId="24" borderId="13" xfId="45" applyFont="1" applyFill="1" applyBorder="1" applyAlignment="1">
      <alignment horizontal="left"/>
    </xf>
    <xf numFmtId="1" fontId="21" fillId="0" borderId="0" xfId="0" applyNumberFormat="1" applyFont="1" applyFill="1" applyBorder="1" applyAlignment="1">
      <alignment horizontal="center"/>
    </xf>
    <xf numFmtId="44" fontId="21" fillId="24" borderId="14" xfId="51" applyFont="1" applyFill="1" applyBorder="1" applyAlignment="1">
      <alignment/>
    </xf>
    <xf numFmtId="0" fontId="24" fillId="24" borderId="0" xfId="0" applyFont="1" applyFill="1" applyBorder="1" applyAlignment="1">
      <alignment horizontal="center"/>
    </xf>
    <xf numFmtId="0" fontId="53" fillId="24" borderId="0" xfId="0" applyFont="1" applyFill="1" applyBorder="1" applyAlignment="1">
      <alignment horizontal="right"/>
    </xf>
    <xf numFmtId="164" fontId="25" fillId="24" borderId="0" xfId="44" applyFont="1" applyFill="1" applyBorder="1" applyAlignment="1">
      <alignment horizontal="left"/>
    </xf>
    <xf numFmtId="0" fontId="21" fillId="24" borderId="15" xfId="0" applyFont="1" applyFill="1" applyBorder="1" applyAlignment="1">
      <alignment/>
    </xf>
    <xf numFmtId="9" fontId="21" fillId="0" borderId="16" xfId="0" applyNumberFormat="1" applyFont="1" applyFill="1" applyBorder="1" applyAlignment="1">
      <alignment horizontal="center"/>
    </xf>
    <xf numFmtId="44" fontId="21" fillId="0" borderId="17" xfId="51" applyFont="1" applyFill="1" applyBorder="1" applyAlignment="1">
      <alignment/>
    </xf>
    <xf numFmtId="164" fontId="25" fillId="24" borderId="0" xfId="44" applyFont="1" applyFill="1" applyBorder="1" applyAlignment="1">
      <alignment/>
    </xf>
    <xf numFmtId="0" fontId="30" fillId="24" borderId="19" xfId="0" applyFont="1" applyFill="1" applyBorder="1" applyAlignment="1">
      <alignment/>
    </xf>
    <xf numFmtId="1" fontId="30" fillId="0" borderId="20" xfId="0" applyNumberFormat="1" applyFont="1" applyFill="1" applyBorder="1" applyAlignment="1">
      <alignment horizontal="center"/>
    </xf>
    <xf numFmtId="44" fontId="30" fillId="0" borderId="21" xfId="51" applyFont="1" applyFill="1" applyBorder="1" applyAlignment="1">
      <alignment/>
    </xf>
    <xf numFmtId="44" fontId="21" fillId="0" borderId="0" xfId="51" applyFont="1" applyFill="1" applyBorder="1" applyAlignment="1">
      <alignment/>
    </xf>
    <xf numFmtId="0" fontId="25" fillId="24" borderId="0" xfId="0" applyFont="1" applyFill="1" applyBorder="1" applyAlignment="1">
      <alignment horizontal="center"/>
    </xf>
    <xf numFmtId="44" fontId="25" fillId="24" borderId="0" xfId="51" applyFont="1" applyFill="1" applyBorder="1" applyAlignment="1">
      <alignment horizontal="right"/>
    </xf>
    <xf numFmtId="0" fontId="25" fillId="24" borderId="0" xfId="0" applyFont="1" applyFill="1" applyBorder="1" applyAlignment="1">
      <alignment/>
    </xf>
    <xf numFmtId="1" fontId="25" fillId="0" borderId="0" xfId="0" applyNumberFormat="1" applyFont="1" applyFill="1" applyBorder="1" applyAlignment="1">
      <alignment horizontal="center"/>
    </xf>
    <xf numFmtId="44" fontId="25" fillId="0" borderId="0" xfId="5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44" fontId="39" fillId="0" borderId="0" xfId="51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1" fontId="54" fillId="0" borderId="0" xfId="0" applyNumberFormat="1" applyFont="1" applyFill="1" applyBorder="1" applyAlignment="1">
      <alignment horizontal="center"/>
    </xf>
    <xf numFmtId="44" fontId="25" fillId="0" borderId="0" xfId="51" applyFont="1" applyFill="1" applyBorder="1" applyAlignment="1">
      <alignment horizontal="center"/>
    </xf>
    <xf numFmtId="0" fontId="34" fillId="24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/>
    </xf>
    <xf numFmtId="0" fontId="40" fillId="24" borderId="0" xfId="0" applyFont="1" applyFill="1" applyBorder="1" applyAlignment="1">
      <alignment horizontal="center"/>
    </xf>
    <xf numFmtId="0" fontId="38" fillId="24" borderId="0" xfId="0" applyFont="1" applyFill="1" applyBorder="1" applyAlignment="1">
      <alignment horizontal="center"/>
    </xf>
    <xf numFmtId="0" fontId="41" fillId="24" borderId="0" xfId="0" applyFont="1" applyFill="1" applyBorder="1" applyAlignment="1">
      <alignment horizontal="center"/>
    </xf>
    <xf numFmtId="1" fontId="41" fillId="24" borderId="0" xfId="0" applyNumberFormat="1" applyFont="1" applyFill="1" applyBorder="1" applyAlignment="1">
      <alignment horizontal="center"/>
    </xf>
    <xf numFmtId="0" fontId="36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55" fillId="24" borderId="0" xfId="0" applyFont="1" applyFill="1" applyBorder="1" applyAlignment="1">
      <alignment/>
    </xf>
    <xf numFmtId="1" fontId="55" fillId="24" borderId="0" xfId="0" applyNumberFormat="1" applyFont="1" applyFill="1" applyBorder="1" applyAlignment="1">
      <alignment horizontal="center"/>
    </xf>
    <xf numFmtId="44" fontId="55" fillId="24" borderId="0" xfId="51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56" fillId="24" borderId="0" xfId="0" applyFont="1" applyFill="1" applyBorder="1" applyAlignment="1">
      <alignment horizontal="right"/>
    </xf>
    <xf numFmtId="44" fontId="0" fillId="24" borderId="0" xfId="51" applyFill="1" applyBorder="1" applyAlignment="1">
      <alignment horizontal="center"/>
    </xf>
    <xf numFmtId="44" fontId="0" fillId="24" borderId="0" xfId="51" applyFill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26" fillId="24" borderId="0" xfId="0" applyFont="1" applyFill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_MODELE DEVIS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mailto:contact@plastique-deville.com#contact@plastique-deville.com" TargetMode="Externa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11</xdr:row>
      <xdr:rowOff>0</xdr:rowOff>
    </xdr:from>
    <xdr:to>
      <xdr:col>8</xdr:col>
      <xdr:colOff>400050</xdr:colOff>
      <xdr:row>12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5467350" y="2219325"/>
          <a:ext cx="3905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/>
            <a:t>H</a:t>
          </a:r>
        </a:p>
      </xdr:txBody>
    </xdr:sp>
    <xdr:clientData/>
  </xdr:twoCellAnchor>
  <xdr:twoCellAnchor>
    <xdr:from>
      <xdr:col>5</xdr:col>
      <xdr:colOff>266700</xdr:colOff>
      <xdr:row>0</xdr:row>
      <xdr:rowOff>95250</xdr:rowOff>
    </xdr:from>
    <xdr:to>
      <xdr:col>9</xdr:col>
      <xdr:colOff>504825</xdr:colOff>
      <xdr:row>10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3286125" y="95250"/>
          <a:ext cx="3086100" cy="1809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
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DYAA Deville
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Z . A . Du Pladreau
 44420  PIRIAC SUR MER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600075</xdr:colOff>
      <xdr:row>1</xdr:row>
      <xdr:rowOff>28575</xdr:rowOff>
    </xdr:from>
    <xdr:to>
      <xdr:col>9</xdr:col>
      <xdr:colOff>104775</xdr:colOff>
      <xdr:row>4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13311" t="17778" r="54063" b="68333"/>
        <a:stretch>
          <a:fillRect/>
        </a:stretch>
      </xdr:blipFill>
      <xdr:spPr>
        <a:xfrm>
          <a:off x="3619500" y="209550"/>
          <a:ext cx="23526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28575</xdr:colOff>
      <xdr:row>3</xdr:row>
      <xdr:rowOff>142875</xdr:rowOff>
    </xdr:from>
    <xdr:to>
      <xdr:col>9</xdr:col>
      <xdr:colOff>323850</xdr:colOff>
      <xdr:row>5</xdr:row>
      <xdr:rowOff>0</xdr:rowOff>
    </xdr:to>
    <xdr:sp>
      <xdr:nvSpPr>
        <xdr:cNvPr id="4" name="Rectangle 4">
          <a:hlinkClick r:id="rId2"/>
        </xdr:cNvPr>
        <xdr:cNvSpPr>
          <a:spLocks/>
        </xdr:cNvSpPr>
      </xdr:nvSpPr>
      <xdr:spPr>
        <a:xfrm>
          <a:off x="3857625" y="685800"/>
          <a:ext cx="23336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contact@plastique-deville.com</a:t>
          </a:r>
        </a:p>
      </xdr:txBody>
    </xdr:sp>
    <xdr:clientData/>
  </xdr:twoCellAnchor>
  <xdr:twoCellAnchor>
    <xdr:from>
      <xdr:col>7</xdr:col>
      <xdr:colOff>114300</xdr:colOff>
      <xdr:row>10</xdr:row>
      <xdr:rowOff>276225</xdr:rowOff>
    </xdr:from>
    <xdr:to>
      <xdr:col>10</xdr:col>
      <xdr:colOff>9525</xdr:colOff>
      <xdr:row>11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4848225" y="2105025"/>
          <a:ext cx="1971675" cy="1809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BON DE COMMANDE</a:t>
          </a:r>
        </a:p>
      </xdr:txBody>
    </xdr:sp>
    <xdr:clientData/>
  </xdr:twoCellAnchor>
  <xdr:twoCellAnchor>
    <xdr:from>
      <xdr:col>1</xdr:col>
      <xdr:colOff>66675</xdr:colOff>
      <xdr:row>31</xdr:row>
      <xdr:rowOff>66675</xdr:rowOff>
    </xdr:from>
    <xdr:to>
      <xdr:col>1</xdr:col>
      <xdr:colOff>123825</xdr:colOff>
      <xdr:row>31</xdr:row>
      <xdr:rowOff>142875</xdr:rowOff>
    </xdr:to>
    <xdr:sp>
      <xdr:nvSpPr>
        <xdr:cNvPr id="6" name="AutoShape 9"/>
        <xdr:cNvSpPr>
          <a:spLocks/>
        </xdr:cNvSpPr>
      </xdr:nvSpPr>
      <xdr:spPr>
        <a:xfrm>
          <a:off x="142875" y="5743575"/>
          <a:ext cx="57150" cy="76200"/>
        </a:xfrm>
        <a:prstGeom prst="donut">
          <a:avLst>
            <a:gd name="adj" fmla="val -47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63</xdr:row>
      <xdr:rowOff>66675</xdr:rowOff>
    </xdr:from>
    <xdr:to>
      <xdr:col>10</xdr:col>
      <xdr:colOff>0</xdr:colOff>
      <xdr:row>66</xdr:row>
      <xdr:rowOff>0</xdr:rowOff>
    </xdr:to>
    <xdr:sp>
      <xdr:nvSpPr>
        <xdr:cNvPr id="7" name="Rectangle 14"/>
        <xdr:cNvSpPr>
          <a:spLocks/>
        </xdr:cNvSpPr>
      </xdr:nvSpPr>
      <xdr:spPr>
        <a:xfrm>
          <a:off x="200025" y="11201400"/>
          <a:ext cx="66103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APE      2670Z SARL   22800 € SIRET   337 615 264 N°TVA: FR 31337615264   LA BANQUE POSTALE      RIB: 20041 01011 0371439X03278             IBAN: FR57 2004 1010 1103 7143 9X03 278     BIC: PSSTFRPPNTE</a:t>
          </a:r>
        </a:p>
      </xdr:txBody>
    </xdr:sp>
    <xdr:clientData/>
  </xdr:twoCellAnchor>
  <xdr:twoCellAnchor>
    <xdr:from>
      <xdr:col>13</xdr:col>
      <xdr:colOff>0</xdr:colOff>
      <xdr:row>18</xdr:row>
      <xdr:rowOff>66675</xdr:rowOff>
    </xdr:from>
    <xdr:to>
      <xdr:col>13</xdr:col>
      <xdr:colOff>0</xdr:colOff>
      <xdr:row>29</xdr:row>
      <xdr:rowOff>180975</xdr:rowOff>
    </xdr:to>
    <xdr:sp>
      <xdr:nvSpPr>
        <xdr:cNvPr id="8" name="Rectangle 17"/>
        <xdr:cNvSpPr>
          <a:spLocks/>
        </xdr:cNvSpPr>
      </xdr:nvSpPr>
      <xdr:spPr>
        <a:xfrm>
          <a:off x="9315450" y="3552825"/>
          <a:ext cx="0" cy="1943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114300</xdr:rowOff>
    </xdr:from>
    <xdr:to>
      <xdr:col>13</xdr:col>
      <xdr:colOff>0</xdr:colOff>
      <xdr:row>67</xdr:row>
      <xdr:rowOff>123825</xdr:rowOff>
    </xdr:to>
    <xdr:sp>
      <xdr:nvSpPr>
        <xdr:cNvPr id="9" name="Rectangle 18"/>
        <xdr:cNvSpPr>
          <a:spLocks/>
        </xdr:cNvSpPr>
      </xdr:nvSpPr>
      <xdr:spPr>
        <a:xfrm>
          <a:off x="9315450" y="10001250"/>
          <a:ext cx="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28575</xdr:rowOff>
    </xdr:from>
    <xdr:to>
      <xdr:col>13</xdr:col>
      <xdr:colOff>0</xdr:colOff>
      <xdr:row>62</xdr:row>
      <xdr:rowOff>19050</xdr:rowOff>
    </xdr:to>
    <xdr:sp>
      <xdr:nvSpPr>
        <xdr:cNvPr id="10" name="Rectangle 19"/>
        <xdr:cNvSpPr>
          <a:spLocks/>
        </xdr:cNvSpPr>
      </xdr:nvSpPr>
      <xdr:spPr>
        <a:xfrm>
          <a:off x="9315450" y="4000500"/>
          <a:ext cx="0" cy="6991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12</xdr:row>
      <xdr:rowOff>142875</xdr:rowOff>
    </xdr:from>
    <xdr:to>
      <xdr:col>1</xdr:col>
      <xdr:colOff>885825</xdr:colOff>
      <xdr:row>59</xdr:row>
      <xdr:rowOff>76200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3"/>
        <a:srcRect l="2000" t="13667" r="93437" b="15110"/>
        <a:stretch>
          <a:fillRect/>
        </a:stretch>
      </xdr:blipFill>
      <xdr:spPr>
        <a:xfrm>
          <a:off x="66675" y="2543175"/>
          <a:ext cx="895350" cy="790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2"/>
  <sheetViews>
    <sheetView tabSelected="1" zoomScale="75" zoomScaleNormal="75" workbookViewId="0" topLeftCell="A13">
      <selection activeCell="O49" sqref="O49"/>
    </sheetView>
  </sheetViews>
  <sheetFormatPr defaultColWidth="11.421875" defaultRowHeight="12.75"/>
  <cols>
    <col min="1" max="1" width="1.1484375" style="1" customWidth="1"/>
    <col min="2" max="2" width="14.140625" style="1" customWidth="1"/>
    <col min="3" max="3" width="8.00390625" style="2" customWidth="1"/>
    <col min="4" max="4" width="12.140625" style="3" customWidth="1"/>
    <col min="5" max="5" width="9.8515625" style="1" customWidth="1"/>
    <col min="6" max="6" width="12.140625" style="5" customWidth="1"/>
    <col min="7" max="7" width="13.57421875" style="5" customWidth="1"/>
    <col min="8" max="8" width="10.8515625" style="6" customWidth="1"/>
    <col min="9" max="9" width="6.140625" style="7" customWidth="1"/>
    <col min="10" max="10" width="14.140625" style="8" customWidth="1"/>
    <col min="11" max="11" width="11.421875" style="1" customWidth="1"/>
    <col min="12" max="12" width="14.7109375" style="1" customWidth="1"/>
    <col min="13" max="16384" width="11.421875" style="1" customWidth="1"/>
  </cols>
  <sheetData>
    <row r="1" ht="14.25">
      <c r="E1" s="4"/>
    </row>
    <row r="2" spans="2:5" ht="14.25">
      <c r="B2" s="9"/>
      <c r="C2" s="10"/>
      <c r="D2" s="11"/>
      <c r="E2" s="12"/>
    </row>
    <row r="3" spans="2:5" ht="14.25">
      <c r="B3" s="13" t="s">
        <v>0</v>
      </c>
      <c r="C3" s="14" t="s">
        <v>1</v>
      </c>
      <c r="D3" s="15"/>
      <c r="E3" s="16"/>
    </row>
    <row r="4" spans="2:5" ht="14.25">
      <c r="B4" s="13" t="s">
        <v>2</v>
      </c>
      <c r="C4" s="14" t="s">
        <v>1</v>
      </c>
      <c r="D4" s="15"/>
      <c r="E4" s="16"/>
    </row>
    <row r="5" spans="2:5" ht="14.25">
      <c r="B5" s="13" t="s">
        <v>5</v>
      </c>
      <c r="C5" s="14" t="s">
        <v>1</v>
      </c>
      <c r="D5" s="15"/>
      <c r="E5" s="16"/>
    </row>
    <row r="6" spans="2:10" ht="18">
      <c r="B6" s="13"/>
      <c r="C6" s="14" t="s">
        <v>1</v>
      </c>
      <c r="D6" s="15"/>
      <c r="E6" s="16"/>
      <c r="F6" s="145" t="s">
        <v>6</v>
      </c>
      <c r="G6" s="145"/>
      <c r="H6" s="146"/>
      <c r="I6" s="146"/>
      <c r="J6" s="146"/>
    </row>
    <row r="7" spans="2:10" ht="12.75">
      <c r="B7" s="13" t="s">
        <v>7</v>
      </c>
      <c r="C7" s="14" t="s">
        <v>1</v>
      </c>
      <c r="D7" s="15"/>
      <c r="E7" s="16"/>
      <c r="F7" s="143" t="s">
        <v>8</v>
      </c>
      <c r="G7" s="143"/>
      <c r="H7" s="144"/>
      <c r="I7" s="144"/>
      <c r="J7" s="144"/>
    </row>
    <row r="8" spans="2:5" ht="14.25">
      <c r="B8" s="13" t="s">
        <v>9</v>
      </c>
      <c r="C8" s="14" t="s">
        <v>1</v>
      </c>
      <c r="D8" s="15"/>
      <c r="E8" s="16"/>
    </row>
    <row r="9" spans="2:5" ht="14.25">
      <c r="B9" s="13" t="s">
        <v>10</v>
      </c>
      <c r="C9" s="14" t="s">
        <v>1</v>
      </c>
      <c r="D9" s="15"/>
      <c r="E9" s="16"/>
    </row>
    <row r="10" spans="2:8" ht="13.5" customHeight="1">
      <c r="B10" s="17"/>
      <c r="C10" s="18"/>
      <c r="D10" s="19"/>
      <c r="E10" s="20"/>
      <c r="H10" s="6" t="s">
        <v>11</v>
      </c>
    </row>
    <row r="11" spans="3:9" ht="30.75" customHeight="1">
      <c r="C11" s="21" t="s">
        <v>12</v>
      </c>
      <c r="I11" s="22"/>
    </row>
    <row r="12" ht="14.25">
      <c r="E12" s="23"/>
    </row>
    <row r="13" spans="2:12" ht="18.75" customHeight="1">
      <c r="B13" s="24"/>
      <c r="C13" s="25" t="s">
        <v>85</v>
      </c>
      <c r="D13" s="26"/>
      <c r="E13" s="27"/>
      <c r="F13" s="28"/>
      <c r="G13" s="28"/>
      <c r="H13" s="29"/>
      <c r="I13" s="30"/>
      <c r="J13" s="31"/>
      <c r="K13" s="23"/>
      <c r="L13" s="32"/>
    </row>
    <row r="14" spans="2:12" ht="15.75" customHeight="1">
      <c r="B14" s="4"/>
      <c r="C14" s="33"/>
      <c r="D14" s="34" t="s">
        <v>13</v>
      </c>
      <c r="E14" s="35" t="s">
        <v>14</v>
      </c>
      <c r="F14" s="36"/>
      <c r="G14" s="36"/>
      <c r="H14" s="37" t="s">
        <v>15</v>
      </c>
      <c r="I14" s="38" t="s">
        <v>3</v>
      </c>
      <c r="J14" s="39" t="s">
        <v>4</v>
      </c>
      <c r="K14" s="40"/>
      <c r="L14" s="41"/>
    </row>
    <row r="15" spans="2:12" ht="12.75" customHeight="1">
      <c r="B15" s="4"/>
      <c r="C15" s="33"/>
      <c r="D15" s="15" t="s">
        <v>16</v>
      </c>
      <c r="E15" s="33"/>
      <c r="F15" s="42" t="s">
        <v>17</v>
      </c>
      <c r="G15" s="42"/>
      <c r="H15" s="43"/>
      <c r="I15" s="44"/>
      <c r="J15" s="45"/>
      <c r="K15" s="40"/>
      <c r="L15" s="41"/>
    </row>
    <row r="16" spans="2:12" ht="12.75" customHeight="1">
      <c r="B16" s="4"/>
      <c r="C16" s="33"/>
      <c r="D16" s="46" t="s">
        <v>18</v>
      </c>
      <c r="E16" s="33" t="s">
        <v>19</v>
      </c>
      <c r="F16" s="47" t="s">
        <v>20</v>
      </c>
      <c r="G16" s="47"/>
      <c r="H16" s="48">
        <v>61.74</v>
      </c>
      <c r="I16" s="49"/>
      <c r="J16" s="50">
        <f>IF(I16="","",I16*H16)</f>
      </c>
      <c r="K16" s="40"/>
      <c r="L16" s="41"/>
    </row>
    <row r="17" spans="2:12" ht="12.75" customHeight="1">
      <c r="B17" s="4"/>
      <c r="C17" s="33"/>
      <c r="D17" s="51" t="s">
        <v>86</v>
      </c>
      <c r="E17" s="33" t="s">
        <v>21</v>
      </c>
      <c r="F17" s="47" t="s">
        <v>22</v>
      </c>
      <c r="G17" s="47"/>
      <c r="H17" s="43">
        <v>64</v>
      </c>
      <c r="I17" s="49"/>
      <c r="J17" s="50">
        <f>IF(I17="","",I17*H17)</f>
      </c>
      <c r="K17" s="40"/>
      <c r="L17" s="41"/>
    </row>
    <row r="18" spans="2:12" ht="12.75" customHeight="1">
      <c r="B18" s="4"/>
      <c r="C18" s="33"/>
      <c r="D18" s="46" t="s">
        <v>23</v>
      </c>
      <c r="E18" s="33" t="s">
        <v>24</v>
      </c>
      <c r="F18" s="47" t="s">
        <v>25</v>
      </c>
      <c r="G18" s="47"/>
      <c r="H18" s="48">
        <v>97.24</v>
      </c>
      <c r="I18" s="49"/>
      <c r="J18" s="50">
        <f>IF(I18="","",I18*H18)</f>
      </c>
      <c r="K18" s="40"/>
      <c r="L18" s="41"/>
    </row>
    <row r="19" spans="2:12" ht="12.75" customHeight="1">
      <c r="B19" s="4"/>
      <c r="C19" s="33"/>
      <c r="D19" s="15" t="s">
        <v>26</v>
      </c>
      <c r="E19" s="33"/>
      <c r="F19" s="52"/>
      <c r="G19" s="52"/>
      <c r="H19" s="43"/>
      <c r="I19" s="44"/>
      <c r="J19" s="45"/>
      <c r="K19" s="40"/>
      <c r="L19" s="41"/>
    </row>
    <row r="20" spans="2:12" ht="12.75" customHeight="1">
      <c r="B20" s="4"/>
      <c r="C20" s="33"/>
      <c r="D20" s="46" t="s">
        <v>27</v>
      </c>
      <c r="E20" s="33" t="s">
        <v>28</v>
      </c>
      <c r="F20" s="47" t="s">
        <v>20</v>
      </c>
      <c r="G20" s="47"/>
      <c r="H20" s="43">
        <v>33.73</v>
      </c>
      <c r="I20" s="49"/>
      <c r="J20" s="50">
        <f>IF(I20="","",I20*H20)</f>
      </c>
      <c r="K20" s="40"/>
      <c r="L20" s="41"/>
    </row>
    <row r="21" spans="2:12" ht="12.75" customHeight="1">
      <c r="B21" s="4"/>
      <c r="C21" s="33"/>
      <c r="D21" s="46" t="s">
        <v>29</v>
      </c>
      <c r="E21" s="33" t="s">
        <v>30</v>
      </c>
      <c r="F21" s="47" t="s">
        <v>22</v>
      </c>
      <c r="G21" s="47"/>
      <c r="H21" s="43">
        <v>36</v>
      </c>
      <c r="I21" s="49"/>
      <c r="J21" s="50">
        <f>IF(I21="","",I21*H21)</f>
      </c>
      <c r="K21" s="40"/>
      <c r="L21" s="41"/>
    </row>
    <row r="22" spans="2:12" ht="12.75" customHeight="1">
      <c r="B22" s="4"/>
      <c r="C22" s="33"/>
      <c r="D22" s="46" t="s">
        <v>31</v>
      </c>
      <c r="E22" s="33" t="s">
        <v>32</v>
      </c>
      <c r="F22" s="47" t="s">
        <v>25</v>
      </c>
      <c r="G22" s="47"/>
      <c r="H22" s="43">
        <v>54.6</v>
      </c>
      <c r="I22" s="49"/>
      <c r="J22" s="50">
        <f>IF(I22="","",I22*H22)</f>
      </c>
      <c r="K22" s="24"/>
      <c r="L22" s="41"/>
    </row>
    <row r="23" spans="2:12" ht="12.75" customHeight="1">
      <c r="B23" s="4"/>
      <c r="C23" s="33"/>
      <c r="D23" s="15" t="s">
        <v>33</v>
      </c>
      <c r="E23" s="33"/>
      <c r="F23" s="47"/>
      <c r="G23" s="47"/>
      <c r="H23" s="43"/>
      <c r="I23" s="44"/>
      <c r="J23" s="45"/>
      <c r="K23" s="24"/>
      <c r="L23" s="41"/>
    </row>
    <row r="24" spans="2:12" ht="12.75" customHeight="1">
      <c r="B24" s="4"/>
      <c r="C24" s="33"/>
      <c r="D24" s="46" t="s">
        <v>34</v>
      </c>
      <c r="E24" s="33" t="s">
        <v>35</v>
      </c>
      <c r="F24" s="47" t="s">
        <v>36</v>
      </c>
      <c r="G24" s="47"/>
      <c r="H24" s="43">
        <v>16.14</v>
      </c>
      <c r="I24" s="49"/>
      <c r="J24" s="50">
        <f>IF(I24="","",I24*H24)</f>
      </c>
      <c r="K24" s="24"/>
      <c r="L24" s="41"/>
    </row>
    <row r="25" spans="2:12" ht="16.5" customHeight="1">
      <c r="B25" s="4"/>
      <c r="C25" s="25" t="s">
        <v>87</v>
      </c>
      <c r="D25" s="26"/>
      <c r="E25" s="53"/>
      <c r="F25" s="54"/>
      <c r="G25" s="54"/>
      <c r="H25" s="29" t="s">
        <v>37</v>
      </c>
      <c r="I25" s="30"/>
      <c r="J25" s="55"/>
      <c r="K25" s="24"/>
      <c r="L25" s="41"/>
    </row>
    <row r="26" spans="2:12" ht="12.75" customHeight="1">
      <c r="B26" s="4"/>
      <c r="C26" s="33"/>
      <c r="D26" s="15"/>
      <c r="E26" s="33" t="s">
        <v>38</v>
      </c>
      <c r="F26" s="47" t="s">
        <v>39</v>
      </c>
      <c r="G26" s="47"/>
      <c r="H26" s="43">
        <v>23</v>
      </c>
      <c r="I26" s="56"/>
      <c r="J26" s="50">
        <f>IF(I26="","",I26*H26)</f>
      </c>
      <c r="K26" s="24"/>
      <c r="L26" s="41"/>
    </row>
    <row r="27" spans="2:12" ht="12.75" customHeight="1">
      <c r="B27" s="4"/>
      <c r="C27" s="33"/>
      <c r="D27" s="15" t="s">
        <v>33</v>
      </c>
      <c r="E27" s="33"/>
      <c r="F27" s="47"/>
      <c r="G27" s="47"/>
      <c r="H27" s="43"/>
      <c r="I27" s="44"/>
      <c r="J27" s="45"/>
      <c r="K27" s="24"/>
      <c r="L27" s="41"/>
    </row>
    <row r="28" spans="2:12" ht="12.75" customHeight="1">
      <c r="B28" s="4"/>
      <c r="C28" s="33"/>
      <c r="D28" s="46" t="s">
        <v>40</v>
      </c>
      <c r="E28" s="33" t="s">
        <v>35</v>
      </c>
      <c r="F28" s="47" t="s">
        <v>41</v>
      </c>
      <c r="G28" s="47"/>
      <c r="H28" s="43">
        <v>19</v>
      </c>
      <c r="I28" s="49"/>
      <c r="J28" s="50">
        <f>IF(I28="","",I28*H28)</f>
      </c>
      <c r="K28" s="24"/>
      <c r="L28" s="41"/>
    </row>
    <row r="29" spans="2:12" ht="12.75" customHeight="1">
      <c r="B29" s="4"/>
      <c r="C29" s="33"/>
      <c r="D29" s="15"/>
      <c r="E29" s="33"/>
      <c r="F29" s="47"/>
      <c r="G29" s="47"/>
      <c r="H29" s="43"/>
      <c r="I29" s="38"/>
      <c r="J29" s="43"/>
      <c r="K29" s="24"/>
      <c r="L29" s="41"/>
    </row>
    <row r="30" spans="2:12" ht="15.75" customHeight="1">
      <c r="B30" s="4"/>
      <c r="C30" s="25" t="s">
        <v>88</v>
      </c>
      <c r="D30" s="19"/>
      <c r="E30" s="57"/>
      <c r="F30" s="58"/>
      <c r="G30" s="58"/>
      <c r="H30" s="59"/>
      <c r="I30" s="60"/>
      <c r="J30" s="55"/>
      <c r="K30" s="24"/>
      <c r="L30" s="41"/>
    </row>
    <row r="31" spans="2:12" ht="12.75" customHeight="1">
      <c r="B31" s="4"/>
      <c r="C31" s="33"/>
      <c r="D31" s="46" t="s">
        <v>42</v>
      </c>
      <c r="E31" s="33" t="s">
        <v>43</v>
      </c>
      <c r="F31" s="47" t="s">
        <v>44</v>
      </c>
      <c r="G31" s="47"/>
      <c r="H31" s="43">
        <v>124</v>
      </c>
      <c r="I31" s="49"/>
      <c r="J31" s="50">
        <f>IF(I31="","",I31*H31)</f>
      </c>
      <c r="K31" s="24"/>
      <c r="L31" s="41"/>
    </row>
    <row r="32" spans="2:12" ht="12.75" customHeight="1">
      <c r="B32" s="4"/>
      <c r="C32" s="33"/>
      <c r="D32" s="34"/>
      <c r="E32" s="35"/>
      <c r="F32" s="36"/>
      <c r="G32" s="61" t="s">
        <v>45</v>
      </c>
      <c r="H32" s="43">
        <v>25</v>
      </c>
      <c r="I32" s="44"/>
      <c r="J32" s="50">
        <f>IF(I31="","",H32)</f>
      </c>
      <c r="K32" s="24"/>
      <c r="L32" s="41"/>
    </row>
    <row r="33" spans="2:12" ht="12.75" customHeight="1">
      <c r="B33" s="4"/>
      <c r="C33" s="33"/>
      <c r="D33" s="15"/>
      <c r="E33" s="33"/>
      <c r="F33" s="62"/>
      <c r="G33" s="62"/>
      <c r="H33" s="43"/>
      <c r="I33" s="38"/>
      <c r="J33" s="43"/>
      <c r="K33" s="24"/>
      <c r="L33" s="41"/>
    </row>
    <row r="34" spans="2:12" ht="15" customHeight="1">
      <c r="B34" s="4"/>
      <c r="C34" s="25" t="s">
        <v>89</v>
      </c>
      <c r="D34" s="26"/>
      <c r="E34" s="53"/>
      <c r="F34" s="54"/>
      <c r="G34" s="54"/>
      <c r="H34" s="29" t="s">
        <v>46</v>
      </c>
      <c r="I34" s="63"/>
      <c r="J34" s="64"/>
      <c r="K34" s="24"/>
      <c r="L34" s="41"/>
    </row>
    <row r="35" spans="2:12" ht="12.75" customHeight="1">
      <c r="B35" s="4"/>
      <c r="C35" s="24"/>
      <c r="D35" s="15" t="s">
        <v>47</v>
      </c>
      <c r="E35" s="65"/>
      <c r="F35" s="66"/>
      <c r="G35" s="66"/>
      <c r="H35" s="67"/>
      <c r="I35" s="63"/>
      <c r="J35" s="64"/>
      <c r="K35" s="24"/>
      <c r="L35" s="41"/>
    </row>
    <row r="36" spans="2:12" ht="12.75" customHeight="1">
      <c r="B36" s="4"/>
      <c r="C36" s="24"/>
      <c r="D36" s="68"/>
      <c r="E36" s="33" t="s">
        <v>48</v>
      </c>
      <c r="F36" s="69" t="s">
        <v>49</v>
      </c>
      <c r="G36" s="69"/>
      <c r="H36" s="43">
        <v>139</v>
      </c>
      <c r="I36" s="49"/>
      <c r="J36" s="50">
        <f>IF(I36="","",I36*H36)</f>
      </c>
      <c r="K36" s="24"/>
      <c r="L36" s="41"/>
    </row>
    <row r="37" spans="2:12" ht="12.75" customHeight="1">
      <c r="B37" s="4"/>
      <c r="C37" s="24"/>
      <c r="D37" s="15" t="s">
        <v>50</v>
      </c>
      <c r="E37" s="33"/>
      <c r="F37" s="69"/>
      <c r="G37" s="69"/>
      <c r="H37" s="70"/>
      <c r="I37" s="71"/>
      <c r="J37" s="72"/>
      <c r="K37" s="69"/>
      <c r="L37" s="41"/>
    </row>
    <row r="38" spans="2:12" ht="12.75" customHeight="1">
      <c r="B38" s="4"/>
      <c r="C38" s="33"/>
      <c r="D38" s="46" t="s">
        <v>51</v>
      </c>
      <c r="E38" s="33" t="s">
        <v>52</v>
      </c>
      <c r="F38" s="52"/>
      <c r="G38" s="52"/>
      <c r="H38" s="39">
        <v>106</v>
      </c>
      <c r="I38" s="49"/>
      <c r="J38" s="50">
        <f>IF(I38="","",I38*H38)</f>
      </c>
      <c r="K38" s="73"/>
      <c r="L38" s="41"/>
    </row>
    <row r="39" spans="2:12" ht="4.5" customHeight="1">
      <c r="B39" s="4"/>
      <c r="C39" s="33"/>
      <c r="D39" s="15"/>
      <c r="E39" s="33"/>
      <c r="F39" s="33"/>
      <c r="G39" s="33"/>
      <c r="H39" s="74"/>
      <c r="I39" s="75"/>
      <c r="J39" s="76"/>
      <c r="K39" s="33"/>
      <c r="L39" s="41"/>
    </row>
    <row r="40" spans="2:12" ht="13.5" customHeight="1">
      <c r="B40" s="4"/>
      <c r="C40" s="25" t="s">
        <v>90</v>
      </c>
      <c r="D40" s="19"/>
      <c r="E40" s="57"/>
      <c r="F40" s="58"/>
      <c r="G40" s="58"/>
      <c r="H40" s="59"/>
      <c r="I40" s="60"/>
      <c r="J40" s="55"/>
      <c r="K40" s="73"/>
      <c r="L40" s="41"/>
    </row>
    <row r="41" spans="2:12" ht="12.75" customHeight="1">
      <c r="B41" s="4"/>
      <c r="C41" s="33"/>
      <c r="D41" s="46" t="s">
        <v>53</v>
      </c>
      <c r="E41" s="33" t="s">
        <v>54</v>
      </c>
      <c r="F41" s="47" t="s">
        <v>55</v>
      </c>
      <c r="G41" s="47"/>
      <c r="H41" s="43">
        <v>148</v>
      </c>
      <c r="I41" s="49"/>
      <c r="J41" s="50">
        <f>IF(I41="","",I41*H41)</f>
      </c>
      <c r="K41" s="77"/>
      <c r="L41" s="41"/>
    </row>
    <row r="42" spans="2:12" ht="12.75" customHeight="1">
      <c r="B42" s="4"/>
      <c r="C42" s="33"/>
      <c r="D42" s="15"/>
      <c r="E42" s="33"/>
      <c r="F42" s="62"/>
      <c r="G42" s="61" t="s">
        <v>45</v>
      </c>
      <c r="H42" s="43">
        <v>25</v>
      </c>
      <c r="I42" s="44"/>
      <c r="J42" s="50">
        <f>IF(I41="","",H42)</f>
      </c>
      <c r="K42" s="73"/>
      <c r="L42" s="41"/>
    </row>
    <row r="43" spans="2:12" ht="13.5" customHeight="1">
      <c r="B43" s="4"/>
      <c r="C43" s="78" t="s">
        <v>91</v>
      </c>
      <c r="D43" s="79"/>
      <c r="E43" s="80"/>
      <c r="F43" s="81"/>
      <c r="G43" s="81"/>
      <c r="H43" s="29" t="s">
        <v>56</v>
      </c>
      <c r="I43" s="82"/>
      <c r="J43" s="83"/>
      <c r="K43" s="73"/>
      <c r="L43" s="41"/>
    </row>
    <row r="44" spans="2:12" ht="12.75" customHeight="1">
      <c r="B44" s="4"/>
      <c r="C44" s="84"/>
      <c r="D44" s="85"/>
      <c r="E44" s="84"/>
      <c r="F44" s="84"/>
      <c r="G44" s="84"/>
      <c r="H44" s="86"/>
      <c r="I44" s="87"/>
      <c r="J44" s="88"/>
      <c r="K44" s="4"/>
      <c r="L44" s="41"/>
    </row>
    <row r="45" spans="2:12" ht="12.75" customHeight="1">
      <c r="B45" s="4"/>
      <c r="C45" s="33"/>
      <c r="D45" s="85"/>
      <c r="E45" s="33" t="s">
        <v>57</v>
      </c>
      <c r="F45" s="47" t="s">
        <v>58</v>
      </c>
      <c r="G45" s="89"/>
      <c r="H45" s="43">
        <v>56</v>
      </c>
      <c r="I45" s="49"/>
      <c r="J45" s="50">
        <f>IF(I45="","",I45*H45)</f>
      </c>
      <c r="K45" s="4"/>
      <c r="L45" s="41"/>
    </row>
    <row r="46" spans="2:12" ht="12.75" customHeight="1">
      <c r="B46" s="4"/>
      <c r="C46" s="33"/>
      <c r="D46" s="85"/>
      <c r="E46" s="33" t="s">
        <v>59</v>
      </c>
      <c r="F46" s="47" t="s">
        <v>60</v>
      </c>
      <c r="G46" s="89"/>
      <c r="H46" s="43">
        <v>9.54</v>
      </c>
      <c r="I46" s="49"/>
      <c r="J46" s="50">
        <f>IF(I46="","",I46*H46)</f>
      </c>
      <c r="K46" s="73"/>
      <c r="L46" s="41"/>
    </row>
    <row r="47" spans="2:12" ht="12.75" customHeight="1">
      <c r="B47" s="4"/>
      <c r="C47" s="90"/>
      <c r="D47" s="15"/>
      <c r="E47" s="4"/>
      <c r="F47" s="91"/>
      <c r="G47" s="91"/>
      <c r="H47" s="92"/>
      <c r="J47" s="93"/>
      <c r="K47" s="73"/>
      <c r="L47" s="41"/>
    </row>
    <row r="48" spans="2:12" ht="13.5" customHeight="1">
      <c r="B48" s="4"/>
      <c r="C48" s="25" t="s">
        <v>61</v>
      </c>
      <c r="D48" s="19"/>
      <c r="E48" s="27"/>
      <c r="F48" s="58"/>
      <c r="G48" s="58"/>
      <c r="H48" s="29" t="s">
        <v>56</v>
      </c>
      <c r="I48" s="30"/>
      <c r="J48" s="55"/>
      <c r="K48" s="73"/>
      <c r="L48" s="41"/>
    </row>
    <row r="49" spans="2:12" ht="12.75" customHeight="1">
      <c r="B49" s="4"/>
      <c r="C49" s="24"/>
      <c r="D49" s="15" t="s">
        <v>62</v>
      </c>
      <c r="E49" s="73"/>
      <c r="F49" s="91"/>
      <c r="G49" s="91"/>
      <c r="H49" s="94"/>
      <c r="I49" s="30"/>
      <c r="J49" s="55"/>
      <c r="K49" s="73"/>
      <c r="L49" s="41"/>
    </row>
    <row r="50" spans="2:12" ht="12.75" customHeight="1">
      <c r="B50" s="4"/>
      <c r="C50" s="33"/>
      <c r="D50" s="15"/>
      <c r="E50" s="33" t="s">
        <v>63</v>
      </c>
      <c r="F50" s="52" t="s">
        <v>64</v>
      </c>
      <c r="G50" s="52"/>
      <c r="H50" s="39">
        <v>381</v>
      </c>
      <c r="I50" s="49"/>
      <c r="J50" s="50">
        <f>IF(I50="","",I50*H50)</f>
      </c>
      <c r="K50" s="4"/>
      <c r="L50" s="41"/>
    </row>
    <row r="51" spans="2:12" ht="12.75" customHeight="1">
      <c r="B51" s="4"/>
      <c r="C51" s="33"/>
      <c r="D51" s="95"/>
      <c r="E51" s="33" t="s">
        <v>65</v>
      </c>
      <c r="F51" s="52" t="s">
        <v>66</v>
      </c>
      <c r="G51" s="52"/>
      <c r="H51" s="39">
        <v>392</v>
      </c>
      <c r="I51" s="49"/>
      <c r="J51" s="50">
        <f>IF(I51="","",I51*H51)</f>
      </c>
      <c r="K51" s="73"/>
      <c r="L51" s="41"/>
    </row>
    <row r="52" spans="2:12" ht="12.75" customHeight="1">
      <c r="B52" s="4"/>
      <c r="C52" s="33"/>
      <c r="D52" s="95"/>
      <c r="E52" s="33" t="s">
        <v>67</v>
      </c>
      <c r="F52" s="52" t="s">
        <v>68</v>
      </c>
      <c r="G52" s="52"/>
      <c r="H52" s="39">
        <v>431</v>
      </c>
      <c r="I52" s="49"/>
      <c r="J52" s="50">
        <f>IF(I52="","",I52*H52)</f>
      </c>
      <c r="K52" s="73"/>
      <c r="L52" s="41"/>
    </row>
    <row r="53" spans="2:12" ht="12.75" customHeight="1">
      <c r="B53" s="4"/>
      <c r="C53" s="33"/>
      <c r="D53" s="95"/>
      <c r="E53" s="33" t="s">
        <v>69</v>
      </c>
      <c r="F53" s="52" t="s">
        <v>70</v>
      </c>
      <c r="G53" s="52"/>
      <c r="H53" s="39">
        <v>542</v>
      </c>
      <c r="I53" s="49"/>
      <c r="J53" s="50">
        <f>IF(I53="","",I53*H53)</f>
      </c>
      <c r="K53" s="4"/>
      <c r="L53" s="41"/>
    </row>
    <row r="54" spans="2:12" ht="12.75" customHeight="1">
      <c r="B54" s="4"/>
      <c r="C54" s="33"/>
      <c r="D54" s="95"/>
      <c r="E54" s="33" t="s">
        <v>71</v>
      </c>
      <c r="F54" s="52" t="s">
        <v>72</v>
      </c>
      <c r="G54" s="52"/>
      <c r="H54" s="39">
        <v>691</v>
      </c>
      <c r="I54" s="49"/>
      <c r="J54" s="50">
        <f>IF(I54="","",I54*H54)</f>
      </c>
      <c r="K54" s="4"/>
      <c r="L54" s="41"/>
    </row>
    <row r="55" spans="2:12" ht="12.75" customHeight="1">
      <c r="B55" s="4"/>
      <c r="C55" s="96"/>
      <c r="D55" s="15"/>
      <c r="E55" s="4"/>
      <c r="F55" s="91"/>
      <c r="G55" s="91"/>
      <c r="H55" s="37"/>
      <c r="J55" s="93"/>
      <c r="K55" s="4"/>
      <c r="L55" s="41"/>
    </row>
    <row r="56" spans="2:12" ht="16.5" customHeight="1">
      <c r="B56" s="4"/>
      <c r="C56" s="97" t="s">
        <v>73</v>
      </c>
      <c r="D56" s="15"/>
      <c r="E56" s="91"/>
      <c r="F56" s="91"/>
      <c r="G56" s="91"/>
      <c r="H56" s="98" t="s">
        <v>74</v>
      </c>
      <c r="I56" s="99"/>
      <c r="J56" s="100">
        <f>SUM(J14:J55)</f>
        <v>0</v>
      </c>
      <c r="K56" s="73"/>
      <c r="L56" s="41"/>
    </row>
    <row r="57" spans="2:12" ht="12.75" customHeight="1">
      <c r="B57" s="4"/>
      <c r="C57" s="96"/>
      <c r="D57" s="15"/>
      <c r="E57" s="91" t="s">
        <v>75</v>
      </c>
      <c r="F57" s="91"/>
      <c r="G57" s="91"/>
      <c r="H57" s="101" t="s">
        <v>76</v>
      </c>
      <c r="I57" s="102"/>
      <c r="J57" s="103">
        <v>20</v>
      </c>
      <c r="K57" s="73"/>
      <c r="L57" s="41"/>
    </row>
    <row r="58" spans="2:12" ht="15.75" customHeight="1" thickBot="1">
      <c r="B58" s="4"/>
      <c r="C58" s="104" t="s">
        <v>77</v>
      </c>
      <c r="D58" s="105" t="s">
        <v>78</v>
      </c>
      <c r="E58" s="4"/>
      <c r="F58" s="106">
        <v>1320</v>
      </c>
      <c r="G58" s="106"/>
      <c r="H58" s="107" t="s">
        <v>79</v>
      </c>
      <c r="I58" s="108">
        <v>0.2</v>
      </c>
      <c r="J58" s="109">
        <f>(J56+J57)*I58</f>
        <v>4</v>
      </c>
      <c r="K58" s="73"/>
      <c r="L58" s="41"/>
    </row>
    <row r="59" spans="2:12" ht="22.5" customHeight="1" thickBot="1">
      <c r="B59" s="4"/>
      <c r="C59" s="96"/>
      <c r="D59" s="15" t="s">
        <v>80</v>
      </c>
      <c r="E59" s="4"/>
      <c r="F59" s="110">
        <v>590</v>
      </c>
      <c r="G59" s="110"/>
      <c r="H59" s="111" t="s">
        <v>81</v>
      </c>
      <c r="I59" s="112"/>
      <c r="J59" s="113">
        <f>J56+J57+J58</f>
        <v>24</v>
      </c>
      <c r="K59" s="73"/>
      <c r="L59" s="41"/>
    </row>
    <row r="60" spans="2:12" ht="12.75" customHeight="1">
      <c r="B60" s="4"/>
      <c r="C60" s="104" t="s">
        <v>82</v>
      </c>
      <c r="D60" s="15" t="s">
        <v>83</v>
      </c>
      <c r="E60" s="4"/>
      <c r="F60" s="110">
        <v>260</v>
      </c>
      <c r="G60" s="110"/>
      <c r="H60" s="92"/>
      <c r="I60" s="102"/>
      <c r="J60" s="114"/>
      <c r="K60" s="73"/>
      <c r="L60" s="41"/>
    </row>
    <row r="61" spans="2:12" ht="17.25" customHeight="1">
      <c r="B61" s="4"/>
      <c r="C61" s="96"/>
      <c r="D61" s="15"/>
      <c r="E61" s="4"/>
      <c r="F61" s="4"/>
      <c r="G61" s="4"/>
      <c r="H61" s="115"/>
      <c r="I61" s="92"/>
      <c r="J61" s="116" t="s">
        <v>84</v>
      </c>
      <c r="K61" s="73"/>
      <c r="L61" s="41"/>
    </row>
    <row r="62" spans="2:12" ht="17.25" customHeight="1">
      <c r="B62" s="4"/>
      <c r="C62" s="96"/>
      <c r="D62" s="15"/>
      <c r="E62" s="4"/>
      <c r="F62" s="91"/>
      <c r="G62" s="91"/>
      <c r="H62" s="117"/>
      <c r="I62" s="118"/>
      <c r="J62" s="119"/>
      <c r="K62" s="73"/>
      <c r="L62" s="41"/>
    </row>
    <row r="63" spans="2:12" ht="12.75" customHeight="1">
      <c r="B63" s="4"/>
      <c r="C63" s="96"/>
      <c r="D63" s="15"/>
      <c r="E63" s="4"/>
      <c r="F63" s="91"/>
      <c r="G63" s="91"/>
      <c r="H63" s="115"/>
      <c r="I63" s="118"/>
      <c r="J63" s="119"/>
      <c r="K63" s="73"/>
      <c r="L63" s="41"/>
    </row>
    <row r="64" spans="2:12" ht="14.25">
      <c r="B64" s="4"/>
      <c r="C64" s="24"/>
      <c r="D64" s="15"/>
      <c r="E64" s="4"/>
      <c r="F64" s="91"/>
      <c r="G64" s="91"/>
      <c r="H64" s="92"/>
      <c r="J64" s="93"/>
      <c r="K64" s="73"/>
      <c r="L64" s="41"/>
    </row>
    <row r="65" spans="2:12" ht="14.25">
      <c r="B65" s="4"/>
      <c r="C65" s="96"/>
      <c r="D65" s="15"/>
      <c r="E65" s="4"/>
      <c r="F65" s="91"/>
      <c r="G65" s="91"/>
      <c r="H65" s="120"/>
      <c r="I65" s="102"/>
      <c r="J65" s="114"/>
      <c r="K65" s="73"/>
      <c r="L65" s="41"/>
    </row>
    <row r="66" spans="2:12" ht="14.25">
      <c r="B66" s="4"/>
      <c r="C66" s="96"/>
      <c r="D66" s="15"/>
      <c r="E66" s="4"/>
      <c r="F66" s="91"/>
      <c r="G66" s="91"/>
      <c r="H66" s="121"/>
      <c r="I66" s="122"/>
      <c r="J66" s="123"/>
      <c r="K66" s="4"/>
      <c r="L66" s="41"/>
    </row>
    <row r="67" spans="2:12" ht="14.25">
      <c r="B67" s="124"/>
      <c r="C67" s="124"/>
      <c r="D67" s="125"/>
      <c r="E67" s="124"/>
      <c r="F67" s="124"/>
      <c r="G67" s="124"/>
      <c r="H67" s="121"/>
      <c r="I67" s="122"/>
      <c r="J67" s="123"/>
      <c r="K67" s="4"/>
      <c r="L67" s="41"/>
    </row>
    <row r="68" spans="2:12" ht="14.25">
      <c r="B68" s="4"/>
      <c r="C68" s="96"/>
      <c r="D68" s="15"/>
      <c r="E68" s="4"/>
      <c r="F68" s="91"/>
      <c r="G68" s="91"/>
      <c r="H68" s="120"/>
      <c r="I68" s="102"/>
      <c r="J68" s="123"/>
      <c r="K68" s="35"/>
      <c r="L68" s="41"/>
    </row>
    <row r="69" spans="2:13" ht="14.25">
      <c r="B69" s="4"/>
      <c r="C69" s="96"/>
      <c r="D69" s="15"/>
      <c r="E69" s="4"/>
      <c r="F69" s="91"/>
      <c r="G69" s="91"/>
      <c r="H69" s="120"/>
      <c r="I69" s="122"/>
      <c r="J69" s="123"/>
      <c r="K69" s="4"/>
      <c r="L69" s="124"/>
      <c r="M69" s="4"/>
    </row>
    <row r="70" spans="2:13" ht="14.25">
      <c r="B70" s="4"/>
      <c r="C70" s="96"/>
      <c r="D70" s="15"/>
      <c r="E70" s="4"/>
      <c r="F70" s="91"/>
      <c r="G70" s="91"/>
      <c r="H70" s="126"/>
      <c r="I70" s="122"/>
      <c r="J70" s="123"/>
      <c r="K70" s="4"/>
      <c r="L70" s="124"/>
      <c r="M70" s="4"/>
    </row>
    <row r="71" spans="2:13" ht="15">
      <c r="B71" s="4"/>
      <c r="C71" s="96"/>
      <c r="D71" s="15"/>
      <c r="E71" s="4"/>
      <c r="F71" s="91"/>
      <c r="G71" s="91"/>
      <c r="H71" s="127"/>
      <c r="I71" s="128"/>
      <c r="J71" s="129"/>
      <c r="K71" s="130"/>
      <c r="L71" s="124"/>
      <c r="M71" s="4"/>
    </row>
    <row r="72" spans="2:13" ht="14.25">
      <c r="B72" s="4"/>
      <c r="C72" s="96"/>
      <c r="D72" s="15"/>
      <c r="E72" s="4"/>
      <c r="F72" s="91"/>
      <c r="G72" s="91"/>
      <c r="H72" s="131"/>
      <c r="I72" s="122"/>
      <c r="J72" s="123"/>
      <c r="K72" s="4"/>
      <c r="L72" s="124"/>
      <c r="M72" s="4"/>
    </row>
    <row r="73" spans="2:13" ht="14.25">
      <c r="B73" s="4"/>
      <c r="C73" s="96"/>
      <c r="D73" s="15"/>
      <c r="E73" s="24"/>
      <c r="F73" s="91"/>
      <c r="G73" s="91"/>
      <c r="H73" s="37"/>
      <c r="J73" s="93"/>
      <c r="K73" s="4"/>
      <c r="L73" s="124"/>
      <c r="M73" s="4"/>
    </row>
    <row r="74" spans="2:13" ht="3.75" customHeight="1">
      <c r="B74" s="4"/>
      <c r="C74" s="96"/>
      <c r="D74" s="15"/>
      <c r="E74" s="24"/>
      <c r="F74" s="91"/>
      <c r="G74" s="91"/>
      <c r="H74" s="37"/>
      <c r="J74" s="93"/>
      <c r="K74" s="4"/>
      <c r="L74" s="124"/>
      <c r="M74" s="4"/>
    </row>
    <row r="75" spans="2:13" ht="14.25">
      <c r="B75" s="4"/>
      <c r="C75" s="24"/>
      <c r="D75" s="15"/>
      <c r="E75" s="24"/>
      <c r="F75" s="62"/>
      <c r="G75" s="62"/>
      <c r="H75" s="37"/>
      <c r="J75" s="93"/>
      <c r="K75" s="4"/>
      <c r="L75" s="124"/>
      <c r="M75" s="4"/>
    </row>
    <row r="76" spans="2:13" ht="15">
      <c r="B76" s="4"/>
      <c r="C76" s="96"/>
      <c r="D76" s="15"/>
      <c r="E76" s="132"/>
      <c r="F76" s="133"/>
      <c r="G76" s="133"/>
      <c r="H76" s="134"/>
      <c r="I76" s="135"/>
      <c r="J76" s="93"/>
      <c r="K76" s="4"/>
      <c r="L76" s="124"/>
      <c r="M76" s="4"/>
    </row>
    <row r="77" spans="2:13" ht="15">
      <c r="B77" s="4"/>
      <c r="C77" s="96"/>
      <c r="D77" s="15"/>
      <c r="E77" s="132"/>
      <c r="F77" s="132"/>
      <c r="G77" s="132"/>
      <c r="H77" s="134"/>
      <c r="J77" s="93"/>
      <c r="K77" s="4"/>
      <c r="L77" s="124"/>
      <c r="M77" s="4"/>
    </row>
    <row r="78" spans="2:13" ht="14.25">
      <c r="B78" s="4"/>
      <c r="C78" s="96"/>
      <c r="D78" s="15"/>
      <c r="E78" s="4"/>
      <c r="F78" s="91"/>
      <c r="G78" s="91"/>
      <c r="H78" s="37"/>
      <c r="J78" s="93"/>
      <c r="K78" s="4"/>
      <c r="L78" s="124"/>
      <c r="M78" s="4"/>
    </row>
    <row r="79" spans="2:13" ht="4.5" customHeight="1">
      <c r="B79" s="4"/>
      <c r="C79" s="136"/>
      <c r="D79" s="46"/>
      <c r="E79" s="136"/>
      <c r="F79" s="137"/>
      <c r="G79" s="137"/>
      <c r="H79" s="138"/>
      <c r="I79" s="139"/>
      <c r="J79" s="140"/>
      <c r="K79" s="4"/>
      <c r="L79" s="124"/>
      <c r="M79" s="4"/>
    </row>
    <row r="80" spans="2:13" ht="4.5" customHeight="1">
      <c r="B80" s="4"/>
      <c r="C80" s="136"/>
      <c r="D80" s="46"/>
      <c r="E80" s="136"/>
      <c r="F80" s="137"/>
      <c r="G80" s="137"/>
      <c r="H80" s="138"/>
      <c r="I80" s="139"/>
      <c r="J80" s="140"/>
      <c r="K80" s="4"/>
      <c r="L80" s="124"/>
      <c r="M80" s="4"/>
    </row>
    <row r="81" spans="2:13" ht="4.5" customHeight="1">
      <c r="B81" s="4"/>
      <c r="C81" s="136"/>
      <c r="D81" s="46"/>
      <c r="E81" s="136"/>
      <c r="F81" s="137"/>
      <c r="G81" s="137"/>
      <c r="H81" s="138"/>
      <c r="I81" s="139"/>
      <c r="J81" s="140"/>
      <c r="K81" s="4"/>
      <c r="L81" s="124"/>
      <c r="M81" s="4"/>
    </row>
    <row r="82" spans="2:13" ht="4.5" customHeight="1">
      <c r="B82" s="4"/>
      <c r="C82" s="136"/>
      <c r="D82" s="46"/>
      <c r="E82" s="136"/>
      <c r="F82" s="137"/>
      <c r="G82" s="137"/>
      <c r="H82" s="138"/>
      <c r="I82" s="139"/>
      <c r="J82" s="140"/>
      <c r="K82" s="4"/>
      <c r="L82" s="124"/>
      <c r="M82" s="4"/>
    </row>
    <row r="83" spans="2:13" ht="4.5" customHeight="1">
      <c r="B83" s="4"/>
      <c r="C83" s="136"/>
      <c r="D83" s="46"/>
      <c r="E83" s="136"/>
      <c r="F83" s="137"/>
      <c r="G83" s="137"/>
      <c r="H83" s="138"/>
      <c r="I83" s="139"/>
      <c r="J83" s="140"/>
      <c r="K83" s="4"/>
      <c r="L83" s="124"/>
      <c r="M83" s="4"/>
    </row>
    <row r="84" spans="2:13" ht="4.5" customHeight="1">
      <c r="B84" s="4"/>
      <c r="C84" s="136"/>
      <c r="D84" s="46"/>
      <c r="E84" s="136"/>
      <c r="F84" s="137"/>
      <c r="G84" s="137"/>
      <c r="H84" s="138"/>
      <c r="I84" s="139"/>
      <c r="J84" s="140"/>
      <c r="K84" s="4"/>
      <c r="L84" s="124"/>
      <c r="M84" s="4"/>
    </row>
    <row r="85" spans="2:13" ht="4.5" customHeight="1">
      <c r="B85" s="4"/>
      <c r="C85" s="136"/>
      <c r="D85" s="46"/>
      <c r="E85" s="136"/>
      <c r="F85" s="137"/>
      <c r="G85" s="137"/>
      <c r="H85" s="138"/>
      <c r="I85" s="139"/>
      <c r="J85" s="140"/>
      <c r="K85" s="4"/>
      <c r="L85" s="124"/>
      <c r="M85" s="4"/>
    </row>
    <row r="86" spans="2:13" ht="14.25">
      <c r="B86" s="4"/>
      <c r="C86" s="96"/>
      <c r="D86" s="15"/>
      <c r="E86" s="4"/>
      <c r="F86" s="91"/>
      <c r="G86" s="91"/>
      <c r="H86" s="37"/>
      <c r="J86" s="93"/>
      <c r="K86" s="4"/>
      <c r="L86" s="124"/>
      <c r="M86" s="4"/>
    </row>
    <row r="87" spans="2:13" ht="14.25">
      <c r="B87" s="4"/>
      <c r="C87" s="96"/>
      <c r="D87" s="15"/>
      <c r="E87" s="4"/>
      <c r="F87" s="91"/>
      <c r="G87" s="91"/>
      <c r="H87" s="37"/>
      <c r="J87" s="93"/>
      <c r="K87" s="4"/>
      <c r="L87" s="124"/>
      <c r="M87" s="4"/>
    </row>
    <row r="88" spans="2:13" ht="14.25">
      <c r="B88" s="4"/>
      <c r="C88" s="96"/>
      <c r="D88" s="15"/>
      <c r="E88" s="4"/>
      <c r="F88" s="91"/>
      <c r="G88" s="91"/>
      <c r="H88" s="37"/>
      <c r="J88" s="93"/>
      <c r="K88" s="4"/>
      <c r="L88" s="124"/>
      <c r="M88" s="4"/>
    </row>
    <row r="89" spans="2:13" ht="14.25">
      <c r="B89" s="4"/>
      <c r="C89" s="96"/>
      <c r="D89" s="15"/>
      <c r="E89" s="23"/>
      <c r="F89" s="91"/>
      <c r="G89" s="91"/>
      <c r="H89" s="37"/>
      <c r="J89" s="93"/>
      <c r="K89" s="4"/>
      <c r="L89" s="124"/>
      <c r="M89" s="4"/>
    </row>
    <row r="90" spans="2:13" ht="4.5" customHeight="1">
      <c r="B90" s="4"/>
      <c r="C90" s="136"/>
      <c r="D90" s="46"/>
      <c r="E90" s="136"/>
      <c r="F90" s="137"/>
      <c r="G90" s="137"/>
      <c r="H90" s="138"/>
      <c r="I90" s="139"/>
      <c r="J90" s="140"/>
      <c r="K90" s="4"/>
      <c r="L90" s="124"/>
      <c r="M90" s="4"/>
    </row>
    <row r="91" spans="2:13" ht="4.5" customHeight="1">
      <c r="B91" s="4"/>
      <c r="C91" s="136"/>
      <c r="D91" s="46"/>
      <c r="E91" s="136"/>
      <c r="F91" s="137"/>
      <c r="G91" s="137"/>
      <c r="H91" s="138"/>
      <c r="I91" s="139"/>
      <c r="J91" s="140"/>
      <c r="K91" s="4"/>
      <c r="L91" s="124"/>
      <c r="M91" s="4"/>
    </row>
    <row r="92" spans="2:13" ht="15">
      <c r="B92" s="4"/>
      <c r="C92" s="24"/>
      <c r="D92" s="15"/>
      <c r="E92" s="23"/>
      <c r="F92" s="91"/>
      <c r="G92" s="91"/>
      <c r="H92" s="141"/>
      <c r="I92" s="38"/>
      <c r="J92" s="39"/>
      <c r="K92" s="4"/>
      <c r="L92" s="124"/>
      <c r="M92" s="4"/>
    </row>
    <row r="93" spans="2:13" ht="15">
      <c r="B93" s="4"/>
      <c r="C93" s="96"/>
      <c r="D93" s="142"/>
      <c r="E93" s="132"/>
      <c r="F93" s="91"/>
      <c r="G93" s="91"/>
      <c r="H93" s="37"/>
      <c r="J93" s="76"/>
      <c r="K93" s="4"/>
      <c r="L93" s="124"/>
      <c r="M93" s="4"/>
    </row>
    <row r="94" spans="2:13" ht="15">
      <c r="B94" s="4"/>
      <c r="C94" s="96"/>
      <c r="D94" s="142"/>
      <c r="E94" s="132"/>
      <c r="F94" s="91"/>
      <c r="G94" s="91"/>
      <c r="H94" s="37"/>
      <c r="J94" s="76"/>
      <c r="K94" s="4"/>
      <c r="L94" s="124"/>
      <c r="M94" s="4"/>
    </row>
    <row r="95" spans="2:13" ht="14.25">
      <c r="B95" s="4"/>
      <c r="C95" s="96"/>
      <c r="D95" s="142"/>
      <c r="E95" s="132"/>
      <c r="F95" s="91"/>
      <c r="G95" s="91"/>
      <c r="H95" s="37"/>
      <c r="J95" s="93"/>
      <c r="K95" s="4"/>
      <c r="L95" s="124"/>
      <c r="M95" s="4"/>
    </row>
    <row r="96" spans="2:13" ht="14.25">
      <c r="B96" s="4"/>
      <c r="C96" s="96"/>
      <c r="D96" s="15"/>
      <c r="E96" s="4"/>
      <c r="F96" s="91"/>
      <c r="G96" s="91"/>
      <c r="H96" s="37"/>
      <c r="J96" s="93"/>
      <c r="K96" s="4"/>
      <c r="L96" s="124"/>
      <c r="M96" s="4"/>
    </row>
    <row r="97" spans="2:13" ht="14.25">
      <c r="B97" s="4"/>
      <c r="C97" s="96"/>
      <c r="D97" s="15"/>
      <c r="E97" s="4"/>
      <c r="F97" s="91"/>
      <c r="G97" s="91"/>
      <c r="H97" s="37"/>
      <c r="J97" s="93"/>
      <c r="K97" s="4"/>
      <c r="L97" s="4"/>
      <c r="M97" s="4"/>
    </row>
    <row r="98" spans="2:13" ht="14.25">
      <c r="B98" s="4"/>
      <c r="C98" s="96"/>
      <c r="D98" s="15"/>
      <c r="E98" s="4"/>
      <c r="F98" s="91"/>
      <c r="G98" s="91"/>
      <c r="H98" s="37"/>
      <c r="J98" s="93"/>
      <c r="K98" s="4"/>
      <c r="L98" s="4"/>
      <c r="M98" s="4"/>
    </row>
    <row r="99" spans="2:13" ht="14.25">
      <c r="B99" s="4"/>
      <c r="C99" s="96"/>
      <c r="D99" s="15"/>
      <c r="E99" s="4"/>
      <c r="F99" s="91"/>
      <c r="G99" s="91"/>
      <c r="H99" s="37"/>
      <c r="J99" s="93"/>
      <c r="K99" s="4"/>
      <c r="L99" s="4"/>
      <c r="M99" s="4"/>
    </row>
    <row r="100" spans="2:13" ht="14.25">
      <c r="B100" s="4"/>
      <c r="C100" s="96"/>
      <c r="D100" s="15"/>
      <c r="E100" s="4"/>
      <c r="F100" s="91"/>
      <c r="G100" s="91"/>
      <c r="H100" s="37"/>
      <c r="J100" s="93"/>
      <c r="K100" s="4"/>
      <c r="L100" s="4"/>
      <c r="M100" s="4"/>
    </row>
    <row r="101" spans="2:13" ht="14.25">
      <c r="B101" s="4"/>
      <c r="C101" s="96"/>
      <c r="D101" s="15"/>
      <c r="E101" s="4"/>
      <c r="F101" s="91"/>
      <c r="G101" s="91"/>
      <c r="H101" s="37"/>
      <c r="J101" s="93"/>
      <c r="K101" s="4"/>
      <c r="L101" s="4"/>
      <c r="M101" s="4"/>
    </row>
    <row r="102" spans="2:13" ht="14.25">
      <c r="B102" s="4"/>
      <c r="C102" s="96"/>
      <c r="D102" s="15"/>
      <c r="E102" s="4"/>
      <c r="F102" s="91"/>
      <c r="G102" s="91"/>
      <c r="H102" s="37"/>
      <c r="J102" s="93"/>
      <c r="K102" s="4"/>
      <c r="L102" s="4"/>
      <c r="M102" s="4"/>
    </row>
    <row r="103" spans="2:13" ht="14.25">
      <c r="B103" s="4"/>
      <c r="C103" s="96"/>
      <c r="D103" s="15"/>
      <c r="E103" s="4"/>
      <c r="F103" s="91"/>
      <c r="G103" s="91"/>
      <c r="H103" s="37"/>
      <c r="J103" s="93"/>
      <c r="K103" s="4"/>
      <c r="L103" s="4"/>
      <c r="M103" s="4"/>
    </row>
    <row r="104" spans="2:13" ht="14.25">
      <c r="B104" s="4"/>
      <c r="C104" s="96"/>
      <c r="D104" s="15"/>
      <c r="E104" s="4"/>
      <c r="F104" s="91"/>
      <c r="G104" s="91"/>
      <c r="H104" s="37"/>
      <c r="J104" s="93"/>
      <c r="K104" s="4"/>
      <c r="L104" s="4"/>
      <c r="M104" s="4"/>
    </row>
    <row r="105" spans="2:13" ht="14.25">
      <c r="B105" s="4"/>
      <c r="C105" s="96"/>
      <c r="D105" s="15"/>
      <c r="E105" s="4"/>
      <c r="F105" s="91"/>
      <c r="G105" s="91"/>
      <c r="H105" s="37"/>
      <c r="J105" s="93"/>
      <c r="K105" s="4"/>
      <c r="L105" s="4"/>
      <c r="M105" s="4"/>
    </row>
    <row r="106" spans="2:13" ht="14.25">
      <c r="B106" s="4"/>
      <c r="C106" s="96"/>
      <c r="D106" s="15"/>
      <c r="E106" s="4"/>
      <c r="F106" s="91"/>
      <c r="G106" s="91"/>
      <c r="H106" s="37"/>
      <c r="J106" s="93"/>
      <c r="K106" s="4"/>
      <c r="L106" s="4"/>
      <c r="M106" s="4"/>
    </row>
    <row r="107" spans="2:13" ht="14.25">
      <c r="B107" s="4"/>
      <c r="C107" s="96"/>
      <c r="D107" s="15"/>
      <c r="E107" s="4"/>
      <c r="F107" s="91"/>
      <c r="G107" s="91"/>
      <c r="H107" s="37"/>
      <c r="J107" s="93"/>
      <c r="K107" s="4"/>
      <c r="L107" s="4"/>
      <c r="M107" s="4"/>
    </row>
    <row r="108" spans="2:13" ht="14.25">
      <c r="B108" s="4"/>
      <c r="C108" s="96"/>
      <c r="D108" s="15"/>
      <c r="E108" s="4"/>
      <c r="F108" s="91"/>
      <c r="G108" s="91"/>
      <c r="H108" s="37"/>
      <c r="J108" s="93"/>
      <c r="K108" s="4"/>
      <c r="L108" s="4"/>
      <c r="M108" s="4"/>
    </row>
    <row r="109" spans="2:13" ht="14.25">
      <c r="B109" s="4"/>
      <c r="C109" s="96"/>
      <c r="D109" s="15"/>
      <c r="E109" s="4"/>
      <c r="F109" s="91"/>
      <c r="G109" s="91"/>
      <c r="H109" s="37"/>
      <c r="J109" s="93"/>
      <c r="K109" s="4"/>
      <c r="L109" s="4"/>
      <c r="M109" s="4"/>
    </row>
    <row r="110" spans="2:13" ht="14.25">
      <c r="B110" s="4"/>
      <c r="C110" s="96"/>
      <c r="D110" s="15"/>
      <c r="E110" s="4"/>
      <c r="F110" s="91"/>
      <c r="G110" s="91"/>
      <c r="H110" s="37"/>
      <c r="J110" s="93"/>
      <c r="K110" s="4"/>
      <c r="L110" s="4"/>
      <c r="M110" s="4"/>
    </row>
    <row r="111" spans="2:13" ht="14.25">
      <c r="B111" s="4"/>
      <c r="C111" s="96"/>
      <c r="D111" s="15"/>
      <c r="E111" s="4"/>
      <c r="F111" s="91"/>
      <c r="G111" s="91"/>
      <c r="H111" s="37"/>
      <c r="J111" s="93"/>
      <c r="K111" s="4"/>
      <c r="L111" s="4"/>
      <c r="M111" s="4"/>
    </row>
    <row r="112" spans="2:13" ht="14.25">
      <c r="B112" s="4"/>
      <c r="C112" s="96"/>
      <c r="D112" s="15"/>
      <c r="E112" s="4"/>
      <c r="F112" s="91"/>
      <c r="G112" s="91"/>
      <c r="H112" s="37"/>
      <c r="J112" s="93"/>
      <c r="K112" s="4"/>
      <c r="L112" s="4"/>
      <c r="M112" s="4"/>
    </row>
  </sheetData>
  <mergeCells count="2">
    <mergeCell ref="F7:J7"/>
    <mergeCell ref="F6:J6"/>
  </mergeCells>
  <printOptions/>
  <pageMargins left="0.1968503937007874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DEVILLE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DEVILLE BUREAU</dc:creator>
  <cp:keywords/>
  <dc:description/>
  <cp:lastModifiedBy>DEVILLE BUREAU</cp:lastModifiedBy>
  <cp:lastPrinted>2017-06-15T06:58:32Z</cp:lastPrinted>
  <dcterms:created xsi:type="dcterms:W3CDTF">2017-06-15T06:51:15Z</dcterms:created>
  <dcterms:modified xsi:type="dcterms:W3CDTF">2017-06-15T06:58:39Z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